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557" activeTab="0"/>
  </bookViews>
  <sheets>
    <sheet name="Импорт" sheetId="1" r:id="rId1"/>
  </sheets>
  <definedNames>
    <definedName name="ASSIGNMENTKIND">'Импорт'!$AO$39</definedName>
    <definedName name="ASSIGNMENTSOURCE">'Импорт'!$AO$39</definedName>
    <definedName name="BudAllocationCls">'Импорт'!$AR$39</definedName>
    <definedName name="CURMONTH">'Импорт'!$AG$39</definedName>
    <definedName name="DepartmantCLS">'Импорт'!$AT$39</definedName>
    <definedName name="DIRECTION_CLS">'Импорт'!$AN$39</definedName>
    <definedName name="FACC_SUBSIDYACCEPTER">'Импорт'!$AV$39</definedName>
    <definedName name="FACIALACC">'Импорт'!#REF!</definedName>
    <definedName name="FACIALACC_CLS">'Импорт'!$L$39</definedName>
    <definedName name="FACT">'Импорт'!$AI$39</definedName>
    <definedName name="FINTYPE">'Импорт'!$AK$39</definedName>
    <definedName name="IFS">'Импорт'!$I$39</definedName>
    <definedName name="INN">'Импорт'!$J$39</definedName>
    <definedName name="KCSR">'Импорт'!$F$39</definedName>
    <definedName name="KD">'Импорт'!$B$39</definedName>
    <definedName name="KESR">'Импорт'!$H$39</definedName>
    <definedName name="KFSR">'Импорт'!$D$39</definedName>
    <definedName name="KPP">'Импорт'!$K$39</definedName>
    <definedName name="KVR">'Импорт'!$G$39</definedName>
    <definedName name="KVSR">'Импорт'!$E$39</definedName>
    <definedName name="MEANS_TYPE">'Импорт'!$AL$39</definedName>
    <definedName name="MONTH1">'Импорт'!$N$39</definedName>
    <definedName name="MONTH10">'Импорт'!$Z$39</definedName>
    <definedName name="MONTH11">'Импорт'!$AA$39</definedName>
    <definedName name="MONTH12">'Импорт'!$AB$39</definedName>
    <definedName name="MONTH2">'Импорт'!$O$39</definedName>
    <definedName name="MONTH3">'Импорт'!$P$39</definedName>
    <definedName name="MONTH4">'Импорт'!$R$39</definedName>
    <definedName name="MONTH5">'Импорт'!$S$39</definedName>
    <definedName name="MONTH6">'Импорт'!$T$39</definedName>
    <definedName name="MONTH7">'Импорт'!$V$39</definedName>
    <definedName name="MONTH8">'Импорт'!$W$39</definedName>
    <definedName name="MONTH9">'Импорт'!$X$39</definedName>
    <definedName name="NOTE">'Импорт'!$AM$39</definedName>
    <definedName name="PayPromiseCls">'Импорт'!$AS$39</definedName>
    <definedName name="QUARTER1">'Импорт'!$M$39</definedName>
    <definedName name="QUARTER2">'Импорт'!$Q$39</definedName>
    <definedName name="QUARTER3">'Импорт'!$U$39</definedName>
    <definedName name="QUARTER4">'Импорт'!$Y$39</definedName>
    <definedName name="REGION_CLS">'Импорт'!$AJ$39</definedName>
    <definedName name="SUBKD">'Импорт'!$C$39</definedName>
    <definedName name="SUBKESR">'Импорт'!$AH$39</definedName>
    <definedName name="SubsidyCls">'Импорт'!$AQ$39</definedName>
    <definedName name="SubsidyCLSOld">'Импорт'!$AU$39</definedName>
    <definedName name="SUMMAYEAR">'Импорт'!$AC$39</definedName>
    <definedName name="SUMMAYEAR1">'Импорт'!$AD$39</definedName>
    <definedName name="SUMMAYEAR2">'Импорт'!$AE$39</definedName>
    <definedName name="SUMMAYEAR3">'Импорт'!$AF$39</definedName>
    <definedName name="TransfertCls">'Импорт'!$AP$39</definedName>
    <definedName name="СтрокаИтогов">'Импорт'!$L$278</definedName>
  </definedNames>
  <calcPr fullCalcOnLoad="1"/>
</workbook>
</file>

<file path=xl/sharedStrings.xml><?xml version="1.0" encoding="utf-8"?>
<sst xmlns="http://schemas.openxmlformats.org/spreadsheetml/2006/main" count="97" uniqueCount="88">
  <si>
    <t>Основные параметры</t>
  </si>
  <si>
    <t xml:space="preserve">параметры, помеченные голубым, заполняются финорганом, </t>
  </si>
  <si>
    <t>зеленым - бюджетным учреждением.</t>
  </si>
  <si>
    <t>Тип</t>
  </si>
  <si>
    <t>Вариант росписи</t>
  </si>
  <si>
    <t xml:space="preserve">Дата ввода </t>
  </si>
  <si>
    <t>Заводить в формате дд.мм.гггг Точки ставить обязательно</t>
  </si>
  <si>
    <t>Дата принятия</t>
  </si>
  <si>
    <t>Номер</t>
  </si>
  <si>
    <t>По вопросу</t>
  </si>
  <si>
    <t>Основание</t>
  </si>
  <si>
    <t>Источник</t>
  </si>
  <si>
    <t>Район</t>
  </si>
  <si>
    <t>Суб. КЭСР</t>
  </si>
  <si>
    <t>Мероприятие</t>
  </si>
  <si>
    <t>Тип средств</t>
  </si>
  <si>
    <t>Примечание</t>
  </si>
  <si>
    <t>ИНН\КПП Организации</t>
  </si>
  <si>
    <t>В первой желтой ячейке укажите ИНН распорядителя, во второй КПП(в случае наличия нескольких распорядителей с одинаковым ИНН)</t>
  </si>
  <si>
    <t>Расчетный счет организации</t>
  </si>
  <si>
    <t>Лицевой счет</t>
  </si>
  <si>
    <t>Направление</t>
  </si>
  <si>
    <t>Детализация</t>
  </si>
  <si>
    <t>КВСР</t>
  </si>
  <si>
    <t>КЦСР</t>
  </si>
  <si>
    <t>КВР</t>
  </si>
  <si>
    <t>ИНН организации</t>
  </si>
  <si>
    <t>КПП организации</t>
  </si>
  <si>
    <t>Квартал 1 (руб.)</t>
  </si>
  <si>
    <t>Квартал 2 (руб.)</t>
  </si>
  <si>
    <t>Квартал 3 (руб.)</t>
  </si>
  <si>
    <t>Квартал 4 (руб.)</t>
  </si>
  <si>
    <t>Сумма за год - вычисляется автоматически</t>
  </si>
  <si>
    <t>Сумма на первый год</t>
  </si>
  <si>
    <t>Сумма на второй год</t>
  </si>
  <si>
    <t>Сумма на третий год</t>
  </si>
  <si>
    <t>Итого</t>
  </si>
  <si>
    <t>(1.00 - роспись, 2.00 - уведомление)</t>
  </si>
  <si>
    <t>Январь (руб.)</t>
  </si>
  <si>
    <t>Февраль (руб.)</t>
  </si>
  <si>
    <t>Март (руб.)</t>
  </si>
  <si>
    <t>Апрель (руб.)</t>
  </si>
  <si>
    <t>Май (руб.)</t>
  </si>
  <si>
    <t>Июнь (руб.)</t>
  </si>
  <si>
    <t>Июль (руб.)</t>
  </si>
  <si>
    <t>Август (руб.)</t>
  </si>
  <si>
    <t>Сентябрь (руб.)</t>
  </si>
  <si>
    <t>Октябрь (руб.)</t>
  </si>
  <si>
    <t>Ноябрь (руб.)</t>
  </si>
  <si>
    <t>Декабрь (руб.)</t>
  </si>
  <si>
    <t>Вид изменений</t>
  </si>
  <si>
    <t>Вид ассигнований</t>
  </si>
  <si>
    <t>Код дохода</t>
  </si>
  <si>
    <t>Субкод дохода</t>
  </si>
  <si>
    <t>Код источника</t>
  </si>
  <si>
    <t>Импорт бюджетных данных в АС "Бюджет"</t>
  </si>
  <si>
    <t>Период</t>
  </si>
  <si>
    <t>Тип классификации</t>
  </si>
  <si>
    <t>Сумма на текущий месяц</t>
  </si>
  <si>
    <t>0 - расходная, 1 - источниковая, 2 - доходная</t>
  </si>
  <si>
    <t>Отнесение к БА, ЛБО</t>
  </si>
  <si>
    <t>Номер периода формирования помесячного КП или ПОФ по ПБС (месяц или квартал)</t>
  </si>
  <si>
    <t>БА, ЛБО</t>
  </si>
  <si>
    <t>Код целевых средств</t>
  </si>
  <si>
    <t>Код субсидии</t>
  </si>
  <si>
    <t>Суб. КОСГУ</t>
  </si>
  <si>
    <t>ФКР</t>
  </si>
  <si>
    <t>ЭКР</t>
  </si>
  <si>
    <t>Код бюджетного ассигнования</t>
  </si>
  <si>
    <t>Код расходного обязательства</t>
  </si>
  <si>
    <t>Отдел</t>
  </si>
  <si>
    <t>Прежний код субсидии</t>
  </si>
  <si>
    <t>Л/с получателя субсидии</t>
  </si>
  <si>
    <t>(в классификаторах допустимо указывать только цифры и разрешенные буквы, без разделителей разрядов)</t>
  </si>
  <si>
    <t>Код доп. информации</t>
  </si>
  <si>
    <t>Номер НПА</t>
  </si>
  <si>
    <t>Дата НПА</t>
  </si>
  <si>
    <t>Код НПА</t>
  </si>
  <si>
    <t>563801001</t>
  </si>
  <si>
    <r>
      <t xml:space="preserve">Заполнять согласно новой бюджетной классификации </t>
    </r>
    <r>
      <rPr>
        <b/>
        <i/>
        <sz val="10"/>
        <color indexed="10"/>
        <rFont val="Arial Cyr"/>
        <family val="0"/>
      </rPr>
      <t>последовательно без пропуска строк!</t>
    </r>
  </si>
  <si>
    <t>Решение Совета Депутатов МО</t>
  </si>
  <si>
    <t>СЕРГИЕВСКИЙ</t>
  </si>
  <si>
    <t>5638029063</t>
  </si>
  <si>
    <t>О бюджете МО на 2017 год</t>
  </si>
  <si>
    <t>039.01.000.0</t>
  </si>
  <si>
    <t>85.3.02.S0820</t>
  </si>
  <si>
    <t>85.3.03.S0010</t>
  </si>
  <si>
    <t>85.А.01.L0200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</si>
</sst>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0"/>
    <numFmt numFmtId="165" formatCode="000"/>
    <numFmt numFmtId="166" formatCode="00\.00\.00"/>
    <numFmt numFmtId="167" formatCode="000\.00\.00"/>
    <numFmt numFmtId="168" formatCode="000000"/>
    <numFmt numFmtId="169" formatCode="000\.00\.000\.0"/>
    <numFmt numFmtId="170" formatCode="000000000"/>
    <numFmt numFmtId="171" formatCode="00\.00"/>
    <numFmt numFmtId="172" formatCode="000\.0000"/>
    <numFmt numFmtId="173" formatCode="0.00_ ;[Red]\-0.00\ "/>
    <numFmt numFmtId="174" formatCode="000\.00"/>
    <numFmt numFmtId="175" formatCode="0\.00"/>
    <numFmt numFmtId="176" formatCode="00\.00\.0"/>
    <numFmt numFmtId="177" formatCode="000\ 00000000\ 00\ 0000\ 000"/>
    <numFmt numFmtId="178" formatCode="[$-FC19]d\ mmmm\ yyyy\ &quot;г.&quot;"/>
    <numFmt numFmtId="179" formatCode="0\.00\.000\.000"/>
    <numFmt numFmtId="180" formatCode="000\.00\.0000"/>
    <numFmt numFmtId="181" formatCode="0000\.000"/>
    <numFmt numFmtId="182" formatCode="000\.000\.00\.0"/>
    <numFmt numFmtId="183" formatCode="0.E+00"/>
    <numFmt numFmtId="184" formatCode="00\.0\.0000"/>
    <numFmt numFmtId="185" formatCode="##,###,##0,000,000"/>
    <numFmt numFmtId="186" formatCode="0\.0\.0"/>
    <numFmt numFmtId="187" formatCode="\а\а\.\а\а\.\а\а"/>
    <numFmt numFmtId="188" formatCode="00\.0\.00\.00000"/>
  </numFmts>
  <fonts count="37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color indexed="18"/>
      <name val="Arial Cyr"/>
      <family val="2"/>
    </font>
    <font>
      <b/>
      <i/>
      <sz val="11"/>
      <color indexed="18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b/>
      <i/>
      <sz val="9"/>
      <color indexed="18"/>
      <name val="Arial Cyr"/>
      <family val="2"/>
    </font>
    <font>
      <b/>
      <i/>
      <sz val="10"/>
      <color indexed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i/>
      <sz val="10"/>
      <color indexed="56"/>
      <name val="Arial Cyr"/>
      <family val="0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b/>
      <i/>
      <sz val="10"/>
      <color theme="3" tint="-0.4999699890613556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24" borderId="0" xfId="0" applyFont="1" applyFill="1" applyBorder="1" applyAlignment="1" applyProtection="1">
      <alignment/>
      <protection/>
    </xf>
    <xf numFmtId="0" fontId="22" fillId="24" borderId="0" xfId="0" applyFont="1" applyFill="1" applyBorder="1" applyAlignment="1" applyProtection="1">
      <alignment/>
      <protection/>
    </xf>
    <xf numFmtId="0" fontId="21" fillId="18" borderId="10" xfId="0" applyFont="1" applyFill="1" applyBorder="1" applyAlignment="1" applyProtection="1">
      <alignment/>
      <protection/>
    </xf>
    <xf numFmtId="0" fontId="22" fillId="18" borderId="0" xfId="0" applyFont="1" applyFill="1" applyBorder="1" applyAlignment="1" applyProtection="1">
      <alignment/>
      <protection/>
    </xf>
    <xf numFmtId="0" fontId="23" fillId="25" borderId="11" xfId="0" applyFont="1" applyFill="1" applyBorder="1" applyAlignment="1" applyProtection="1">
      <alignment/>
      <protection/>
    </xf>
    <xf numFmtId="0" fontId="22" fillId="25" borderId="12" xfId="0" applyNumberFormat="1" applyFont="1" applyFill="1" applyBorder="1" applyAlignment="1" applyProtection="1">
      <alignment/>
      <protection/>
    </xf>
    <xf numFmtId="0" fontId="22" fillId="25" borderId="12" xfId="0" applyFont="1" applyFill="1" applyBorder="1" applyAlignment="1" applyProtection="1">
      <alignment/>
      <protection/>
    </xf>
    <xf numFmtId="0" fontId="22" fillId="25" borderId="13" xfId="0" applyFont="1" applyFill="1" applyBorder="1" applyAlignment="1" applyProtection="1">
      <alignment/>
      <protection/>
    </xf>
    <xf numFmtId="1" fontId="24" fillId="26" borderId="11" xfId="0" applyNumberFormat="1" applyFont="1" applyFill="1" applyBorder="1" applyAlignment="1" applyProtection="1">
      <alignment horizontal="left"/>
      <protection/>
    </xf>
    <xf numFmtId="0" fontId="24" fillId="26" borderId="12" xfId="0" applyFont="1" applyFill="1" applyBorder="1" applyAlignment="1" applyProtection="1">
      <alignment/>
      <protection/>
    </xf>
    <xf numFmtId="0" fontId="24" fillId="26" borderId="13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7" fillId="0" borderId="14" xfId="0" applyFont="1" applyFill="1" applyBorder="1" applyAlignment="1" applyProtection="1">
      <alignment/>
      <protection/>
    </xf>
    <xf numFmtId="14" fontId="24" fillId="26" borderId="11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/>
      <protection/>
    </xf>
    <xf numFmtId="49" fontId="22" fillId="25" borderId="12" xfId="0" applyNumberFormat="1" applyFont="1" applyFill="1" applyBorder="1" applyAlignment="1" applyProtection="1">
      <alignment/>
      <protection/>
    </xf>
    <xf numFmtId="49" fontId="24" fillId="26" borderId="11" xfId="0" applyNumberFormat="1" applyFont="1" applyFill="1" applyBorder="1" applyAlignment="1" applyProtection="1">
      <alignment horizontal="left"/>
      <protection/>
    </xf>
    <xf numFmtId="0" fontId="27" fillId="0" borderId="0" xfId="0" applyFont="1" applyAlignment="1">
      <alignment/>
    </xf>
    <xf numFmtId="0" fontId="0" fillId="25" borderId="12" xfId="0" applyFill="1" applyBorder="1" applyAlignment="1">
      <alignment/>
    </xf>
    <xf numFmtId="0" fontId="0" fillId="25" borderId="13" xfId="0" applyFill="1" applyBorder="1" applyAlignment="1">
      <alignment/>
    </xf>
    <xf numFmtId="164" fontId="24" fillId="26" borderId="11" xfId="0" applyNumberFormat="1" applyFont="1" applyFill="1" applyBorder="1" applyAlignment="1">
      <alignment horizontal="left"/>
    </xf>
    <xf numFmtId="0" fontId="24" fillId="26" borderId="12" xfId="0" applyFont="1" applyFill="1" applyBorder="1" applyAlignment="1">
      <alignment/>
    </xf>
    <xf numFmtId="0" fontId="24" fillId="26" borderId="13" xfId="0" applyFont="1" applyFill="1" applyBorder="1" applyAlignment="1">
      <alignment/>
    </xf>
    <xf numFmtId="165" fontId="24" fillId="26" borderId="11" xfId="0" applyNumberFormat="1" applyFont="1" applyFill="1" applyBorder="1" applyAlignment="1">
      <alignment horizontal="left"/>
    </xf>
    <xf numFmtId="166" fontId="24" fillId="26" borderId="11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>
      <alignment/>
    </xf>
    <xf numFmtId="167" fontId="24" fillId="26" borderId="11" xfId="0" applyNumberFormat="1" applyFont="1" applyFill="1" applyBorder="1" applyAlignment="1" applyProtection="1">
      <alignment horizontal="left"/>
      <protection/>
    </xf>
    <xf numFmtId="49" fontId="0" fillId="0" borderId="0" xfId="0" applyNumberFormat="1" applyAlignment="1">
      <alignment/>
    </xf>
    <xf numFmtId="165" fontId="24" fillId="26" borderId="11" xfId="0" applyNumberFormat="1" applyFont="1" applyFill="1" applyBorder="1" applyAlignment="1" applyProtection="1">
      <alignment horizontal="left"/>
      <protection/>
    </xf>
    <xf numFmtId="168" fontId="0" fillId="0" borderId="0" xfId="0" applyNumberFormat="1" applyAlignment="1">
      <alignment/>
    </xf>
    <xf numFmtId="0" fontId="23" fillId="18" borderId="11" xfId="0" applyFont="1" applyFill="1" applyBorder="1" applyAlignment="1" applyProtection="1">
      <alignment/>
      <protection/>
    </xf>
    <xf numFmtId="0" fontId="0" fillId="18" borderId="12" xfId="0" applyFill="1" applyBorder="1" applyAlignment="1">
      <alignment/>
    </xf>
    <xf numFmtId="0" fontId="0" fillId="18" borderId="13" xfId="0" applyFill="1" applyBorder="1" applyAlignment="1">
      <alignment/>
    </xf>
    <xf numFmtId="49" fontId="24" fillId="26" borderId="11" xfId="0" applyNumberFormat="1" applyFont="1" applyFill="1" applyBorder="1" applyAlignment="1">
      <alignment horizontal="left"/>
    </xf>
    <xf numFmtId="0" fontId="22" fillId="18" borderId="12" xfId="0" applyNumberFormat="1" applyFont="1" applyFill="1" applyBorder="1" applyAlignment="1" applyProtection="1">
      <alignment/>
      <protection/>
    </xf>
    <xf numFmtId="0" fontId="22" fillId="18" borderId="12" xfId="0" applyFont="1" applyFill="1" applyBorder="1" applyAlignment="1" applyProtection="1">
      <alignment/>
      <protection/>
    </xf>
    <xf numFmtId="0" fontId="22" fillId="18" borderId="13" xfId="0" applyFont="1" applyFill="1" applyBorder="1" applyAlignment="1" applyProtection="1">
      <alignment/>
      <protection/>
    </xf>
    <xf numFmtId="49" fontId="24" fillId="26" borderId="15" xfId="0" applyNumberFormat="1" applyFont="1" applyFill="1" applyBorder="1" applyAlignment="1" applyProtection="1">
      <alignment horizontal="left"/>
      <protection/>
    </xf>
    <xf numFmtId="49" fontId="24" fillId="26" borderId="12" xfId="0" applyNumberFormat="1" applyFont="1" applyFill="1" applyBorder="1" applyAlignment="1" applyProtection="1">
      <alignment/>
      <protection/>
    </xf>
    <xf numFmtId="49" fontId="24" fillId="26" borderId="13" xfId="0" applyNumberFormat="1" applyFont="1" applyFill="1" applyBorder="1" applyAlignment="1" applyProtection="1">
      <alignment/>
      <protection/>
    </xf>
    <xf numFmtId="0" fontId="23" fillId="18" borderId="16" xfId="0" applyFont="1" applyFill="1" applyBorder="1" applyAlignment="1" applyProtection="1">
      <alignment/>
      <protection/>
    </xf>
    <xf numFmtId="49" fontId="22" fillId="18" borderId="17" xfId="0" applyNumberFormat="1" applyFont="1" applyFill="1" applyBorder="1" applyAlignment="1" applyProtection="1">
      <alignment/>
      <protection/>
    </xf>
    <xf numFmtId="0" fontId="22" fillId="18" borderId="17" xfId="0" applyFont="1" applyFill="1" applyBorder="1" applyAlignment="1" applyProtection="1">
      <alignment/>
      <protection/>
    </xf>
    <xf numFmtId="0" fontId="22" fillId="18" borderId="18" xfId="0" applyFont="1" applyFill="1" applyBorder="1" applyAlignment="1" applyProtection="1">
      <alignment/>
      <protection/>
    </xf>
    <xf numFmtId="169" fontId="24" fillId="26" borderId="16" xfId="0" applyNumberFormat="1" applyFont="1" applyFill="1" applyBorder="1" applyAlignment="1" applyProtection="1">
      <alignment horizontal="left"/>
      <protection/>
    </xf>
    <xf numFmtId="0" fontId="24" fillId="26" borderId="17" xfId="0" applyFont="1" applyFill="1" applyBorder="1" applyAlignment="1" applyProtection="1">
      <alignment/>
      <protection/>
    </xf>
    <xf numFmtId="0" fontId="24" fillId="26" borderId="18" xfId="0" applyFont="1" applyFill="1" applyBorder="1" applyAlignment="1" applyProtection="1">
      <alignment/>
      <protection/>
    </xf>
    <xf numFmtId="0" fontId="23" fillId="18" borderId="12" xfId="0" applyFont="1" applyFill="1" applyBorder="1" applyAlignment="1" applyProtection="1">
      <alignment/>
      <protection/>
    </xf>
    <xf numFmtId="49" fontId="24" fillId="26" borderId="12" xfId="0" applyNumberFormat="1" applyFont="1" applyFill="1" applyBorder="1" applyAlignment="1" applyProtection="1">
      <alignment horizontal="left"/>
      <protection/>
    </xf>
    <xf numFmtId="49" fontId="24" fillId="26" borderId="13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175" fontId="24" fillId="26" borderId="11" xfId="0" applyNumberFormat="1" applyFont="1" applyFill="1" applyBorder="1" applyAlignment="1" applyProtection="1">
      <alignment horizontal="left"/>
      <protection/>
    </xf>
    <xf numFmtId="176" fontId="24" fillId="26" borderId="11" xfId="0" applyNumberFormat="1" applyFont="1" applyFill="1" applyBorder="1" applyAlignment="1" applyProtection="1">
      <alignment horizontal="left"/>
      <protection/>
    </xf>
    <xf numFmtId="165" fontId="0" fillId="0" borderId="0" xfId="0" applyNumberFormat="1" applyBorder="1" applyAlignment="1">
      <alignment/>
    </xf>
    <xf numFmtId="165" fontId="0" fillId="0" borderId="10" xfId="0" applyNumberFormat="1" applyBorder="1" applyAlignment="1">
      <alignment/>
    </xf>
    <xf numFmtId="175" fontId="24" fillId="26" borderId="12" xfId="0" applyNumberFormat="1" applyFont="1" applyFill="1" applyBorder="1" applyAlignment="1" applyProtection="1">
      <alignment horizontal="left"/>
      <protection/>
    </xf>
    <xf numFmtId="1" fontId="24" fillId="26" borderId="12" xfId="0" applyNumberFormat="1" applyFont="1" applyFill="1" applyBorder="1" applyAlignment="1" applyProtection="1">
      <alignment horizontal="left"/>
      <protection/>
    </xf>
    <xf numFmtId="14" fontId="24" fillId="26" borderId="12" xfId="0" applyNumberFormat="1" applyFont="1" applyFill="1" applyBorder="1" applyAlignment="1" applyProtection="1">
      <alignment horizontal="left"/>
      <protection/>
    </xf>
    <xf numFmtId="164" fontId="24" fillId="26" borderId="12" xfId="0" applyNumberFormat="1" applyFont="1" applyFill="1" applyBorder="1" applyAlignment="1">
      <alignment horizontal="left"/>
    </xf>
    <xf numFmtId="165" fontId="24" fillId="26" borderId="12" xfId="0" applyNumberFormat="1" applyFont="1" applyFill="1" applyBorder="1" applyAlignment="1">
      <alignment horizontal="left"/>
    </xf>
    <xf numFmtId="166" fontId="24" fillId="26" borderId="12" xfId="0" applyNumberFormat="1" applyFont="1" applyFill="1" applyBorder="1" applyAlignment="1" applyProtection="1">
      <alignment horizontal="left"/>
      <protection/>
    </xf>
    <xf numFmtId="167" fontId="24" fillId="26" borderId="12" xfId="0" applyNumberFormat="1" applyFont="1" applyFill="1" applyBorder="1" applyAlignment="1" applyProtection="1">
      <alignment horizontal="left"/>
      <protection/>
    </xf>
    <xf numFmtId="49" fontId="24" fillId="26" borderId="12" xfId="0" applyNumberFormat="1" applyFont="1" applyFill="1" applyBorder="1" applyAlignment="1">
      <alignment horizontal="left"/>
    </xf>
    <xf numFmtId="169" fontId="24" fillId="26" borderId="17" xfId="0" applyNumberFormat="1" applyFont="1" applyFill="1" applyBorder="1" applyAlignment="1" applyProtection="1">
      <alignment horizontal="left"/>
      <protection/>
    </xf>
    <xf numFmtId="165" fontId="24" fillId="26" borderId="12" xfId="0" applyNumberFormat="1" applyFont="1" applyFill="1" applyBorder="1" applyAlignment="1" applyProtection="1">
      <alignment horizontal="left"/>
      <protection/>
    </xf>
    <xf numFmtId="176" fontId="24" fillId="26" borderId="12" xfId="0" applyNumberFormat="1" applyFont="1" applyFill="1" applyBorder="1" applyAlignment="1" applyProtection="1">
      <alignment horizontal="left"/>
      <protection/>
    </xf>
    <xf numFmtId="49" fontId="22" fillId="0" borderId="14" xfId="0" applyNumberFormat="1" applyFont="1" applyBorder="1" applyAlignment="1" applyProtection="1">
      <alignment vertical="center"/>
      <protection/>
    </xf>
    <xf numFmtId="49" fontId="22" fillId="0" borderId="19" xfId="0" applyNumberFormat="1" applyFont="1" applyBorder="1" applyAlignment="1" applyProtection="1">
      <alignment vertical="center"/>
      <protection/>
    </xf>
    <xf numFmtId="49" fontId="22" fillId="27" borderId="12" xfId="0" applyNumberFormat="1" applyFont="1" applyFill="1" applyBorder="1" applyAlignment="1" applyProtection="1">
      <alignment/>
      <protection/>
    </xf>
    <xf numFmtId="49" fontId="0" fillId="27" borderId="12" xfId="0" applyNumberFormat="1" applyFill="1" applyBorder="1" applyAlignment="1">
      <alignment/>
    </xf>
    <xf numFmtId="49" fontId="0" fillId="28" borderId="12" xfId="0" applyNumberFormat="1" applyFill="1" applyBorder="1" applyAlignment="1">
      <alignment/>
    </xf>
    <xf numFmtId="49" fontId="22" fillId="28" borderId="12" xfId="0" applyNumberFormat="1" applyFont="1" applyFill="1" applyBorder="1" applyAlignment="1" applyProtection="1">
      <alignment/>
      <protection/>
    </xf>
    <xf numFmtId="49" fontId="22" fillId="28" borderId="17" xfId="0" applyNumberFormat="1" applyFont="1" applyFill="1" applyBorder="1" applyAlignment="1" applyProtection="1">
      <alignment/>
      <protection/>
    </xf>
    <xf numFmtId="49" fontId="23" fillId="28" borderId="12" xfId="0" applyNumberFormat="1" applyFont="1" applyFill="1" applyBorder="1" applyAlignment="1" applyProtection="1">
      <alignment/>
      <protection/>
    </xf>
    <xf numFmtId="49" fontId="0" fillId="29" borderId="0" xfId="0" applyNumberFormat="1" applyFill="1" applyAlignment="1">
      <alignment/>
    </xf>
    <xf numFmtId="49" fontId="0" fillId="30" borderId="0" xfId="0" applyNumberFormat="1" applyFill="1" applyAlignment="1">
      <alignment/>
    </xf>
    <xf numFmtId="0" fontId="23" fillId="31" borderId="11" xfId="0" applyFont="1" applyFill="1" applyBorder="1" applyAlignment="1">
      <alignment/>
    </xf>
    <xf numFmtId="0" fontId="0" fillId="31" borderId="12" xfId="0" applyFill="1" applyBorder="1" applyAlignment="1">
      <alignment/>
    </xf>
    <xf numFmtId="0" fontId="0" fillId="32" borderId="11" xfId="0" applyFill="1" applyBorder="1" applyAlignment="1">
      <alignment horizontal="left"/>
    </xf>
    <xf numFmtId="0" fontId="0" fillId="32" borderId="12" xfId="0" applyFill="1" applyBorder="1" applyAlignment="1">
      <alignment/>
    </xf>
    <xf numFmtId="49" fontId="0" fillId="32" borderId="12" xfId="0" applyNumberFormat="1" applyFill="1" applyBorder="1" applyAlignment="1">
      <alignment/>
    </xf>
    <xf numFmtId="0" fontId="0" fillId="32" borderId="13" xfId="0" applyFill="1" applyBorder="1" applyAlignment="1">
      <alignment/>
    </xf>
    <xf numFmtId="0" fontId="25" fillId="0" borderId="0" xfId="0" applyFont="1" applyAlignment="1">
      <alignment/>
    </xf>
    <xf numFmtId="175" fontId="22" fillId="0" borderId="0" xfId="0" applyNumberFormat="1" applyFont="1" applyBorder="1" applyAlignment="1" applyProtection="1">
      <alignment vertical="center"/>
      <protection/>
    </xf>
    <xf numFmtId="175" fontId="22" fillId="0" borderId="10" xfId="0" applyNumberFormat="1" applyFont="1" applyBorder="1" applyAlignment="1" applyProtection="1">
      <alignment vertical="center"/>
      <protection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10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2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169" fontId="0" fillId="0" borderId="21" xfId="0" applyNumberFormat="1" applyFont="1" applyBorder="1" applyAlignment="1" applyProtection="1">
      <alignment vertical="center"/>
      <protection/>
    </xf>
    <xf numFmtId="169" fontId="0" fillId="0" borderId="22" xfId="0" applyNumberFormat="1" applyFont="1" applyBorder="1" applyAlignment="1" applyProtection="1">
      <alignment vertical="center"/>
      <protection/>
    </xf>
    <xf numFmtId="0" fontId="28" fillId="18" borderId="15" xfId="0" applyFont="1" applyFill="1" applyBorder="1" applyAlignment="1" applyProtection="1">
      <alignment horizontal="center" vertical="center" wrapText="1"/>
      <protection/>
    </xf>
    <xf numFmtId="0" fontId="28" fillId="18" borderId="12" xfId="0" applyFont="1" applyFill="1" applyBorder="1" applyAlignment="1" applyProtection="1">
      <alignment horizontal="center" vertical="center" wrapText="1"/>
      <protection/>
    </xf>
    <xf numFmtId="49" fontId="28" fillId="18" borderId="15" xfId="0" applyNumberFormat="1" applyFont="1" applyFill="1" applyBorder="1" applyAlignment="1" applyProtection="1">
      <alignment horizontal="center" vertical="center" wrapText="1"/>
      <protection/>
    </xf>
    <xf numFmtId="0" fontId="28" fillId="18" borderId="23" xfId="0" applyFont="1" applyFill="1" applyBorder="1" applyAlignment="1" applyProtection="1">
      <alignment horizontal="center" vertical="center" wrapText="1"/>
      <protection/>
    </xf>
    <xf numFmtId="0" fontId="28" fillId="20" borderId="23" xfId="0" applyFont="1" applyFill="1" applyBorder="1" applyAlignment="1" applyProtection="1">
      <alignment horizontal="center" vertical="center" wrapText="1"/>
      <protection/>
    </xf>
    <xf numFmtId="0" fontId="28" fillId="18" borderId="11" xfId="0" applyFont="1" applyFill="1" applyBorder="1" applyAlignment="1" applyProtection="1">
      <alignment horizontal="center" vertical="center" wrapText="1"/>
      <protection/>
    </xf>
    <xf numFmtId="0" fontId="28" fillId="29" borderId="15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9" fillId="0" borderId="0" xfId="0" applyFont="1" applyAlignment="1" applyProtection="1">
      <alignment/>
      <protection/>
    </xf>
    <xf numFmtId="165" fontId="22" fillId="0" borderId="17" xfId="0" applyNumberFormat="1" applyFont="1" applyBorder="1" applyAlignment="1" applyProtection="1">
      <alignment vertical="center"/>
      <protection locked="0"/>
    </xf>
    <xf numFmtId="186" fontId="22" fillId="0" borderId="0" xfId="0" applyNumberFormat="1" applyFont="1" applyBorder="1" applyAlignment="1" applyProtection="1">
      <alignment vertical="center"/>
      <protection locked="0"/>
    </xf>
    <xf numFmtId="165" fontId="22" fillId="0" borderId="0" xfId="0" applyNumberFormat="1" applyFont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169" fontId="22" fillId="0" borderId="0" xfId="0" applyNumberFormat="1" applyFont="1" applyBorder="1" applyAlignment="1" applyProtection="1">
      <alignment vertical="center"/>
      <protection locked="0"/>
    </xf>
    <xf numFmtId="173" fontId="22" fillId="0" borderId="0" xfId="0" applyNumberFormat="1" applyFont="1" applyBorder="1" applyAlignment="1" applyProtection="1">
      <alignment vertical="center"/>
      <protection locked="0"/>
    </xf>
    <xf numFmtId="173" fontId="19" fillId="0" borderId="0" xfId="0" applyNumberFormat="1" applyFont="1" applyFill="1" applyBorder="1" applyAlignment="1" applyProtection="1">
      <alignment/>
      <protection locked="0"/>
    </xf>
    <xf numFmtId="171" fontId="2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49" fontId="22" fillId="0" borderId="0" xfId="0" applyNumberFormat="1" applyFont="1" applyBorder="1" applyAlignment="1" applyProtection="1">
      <alignment vertical="center"/>
      <protection locked="0"/>
    </xf>
    <xf numFmtId="173" fontId="19" fillId="20" borderId="14" xfId="0" applyNumberFormat="1" applyFont="1" applyFill="1" applyBorder="1" applyAlignment="1" applyProtection="1">
      <alignment/>
      <protection locked="0"/>
    </xf>
    <xf numFmtId="173" fontId="19" fillId="0" borderId="14" xfId="0" applyNumberFormat="1" applyFont="1" applyFill="1" applyBorder="1" applyAlignment="1" applyProtection="1">
      <alignment/>
      <protection locked="0"/>
    </xf>
    <xf numFmtId="167" fontId="22" fillId="0" borderId="0" xfId="0" applyNumberFormat="1" applyFont="1" applyBorder="1" applyAlignment="1" applyProtection="1">
      <alignment vertical="center"/>
      <protection locked="0"/>
    </xf>
    <xf numFmtId="166" fontId="22" fillId="0" borderId="0" xfId="0" applyNumberFormat="1" applyFont="1" applyBorder="1" applyAlignment="1" applyProtection="1">
      <alignment vertical="center"/>
      <protection locked="0"/>
    </xf>
    <xf numFmtId="171" fontId="22" fillId="0" borderId="10" xfId="0" applyNumberFormat="1" applyFont="1" applyBorder="1" applyAlignment="1" applyProtection="1">
      <alignment vertical="center"/>
      <protection locked="0"/>
    </xf>
    <xf numFmtId="165" fontId="22" fillId="0" borderId="10" xfId="0" applyNumberFormat="1" applyFont="1" applyBorder="1" applyAlignment="1" applyProtection="1">
      <alignment vertical="center"/>
      <protection locked="0"/>
    </xf>
    <xf numFmtId="188" fontId="22" fillId="0" borderId="10" xfId="0" applyNumberFormat="1" applyFont="1" applyBorder="1" applyAlignment="1" applyProtection="1">
      <alignment vertical="center"/>
      <protection locked="0"/>
    </xf>
    <xf numFmtId="186" fontId="22" fillId="0" borderId="10" xfId="0" applyNumberFormat="1" applyFont="1" applyBorder="1" applyAlignment="1" applyProtection="1">
      <alignment vertical="center"/>
      <protection locked="0"/>
    </xf>
    <xf numFmtId="49" fontId="22" fillId="0" borderId="10" xfId="0" applyNumberFormat="1" applyFont="1" applyBorder="1" applyAlignment="1" applyProtection="1">
      <alignment vertical="center"/>
      <protection locked="0"/>
    </xf>
    <xf numFmtId="49" fontId="22" fillId="0" borderId="10" xfId="0" applyNumberFormat="1" applyFont="1" applyFill="1" applyBorder="1" applyAlignment="1" applyProtection="1">
      <alignment vertical="center" wrapText="1"/>
      <protection locked="0"/>
    </xf>
    <xf numFmtId="49" fontId="0" fillId="0" borderId="20" xfId="0" applyNumberFormat="1" applyBorder="1" applyAlignment="1" applyProtection="1">
      <alignment/>
      <protection locked="0"/>
    </xf>
    <xf numFmtId="169" fontId="22" fillId="0" borderId="10" xfId="0" applyNumberFormat="1" applyFont="1" applyBorder="1" applyAlignment="1" applyProtection="1">
      <alignment vertical="center"/>
      <protection locked="0"/>
    </xf>
    <xf numFmtId="173" fontId="22" fillId="0" borderId="10" xfId="0" applyNumberFormat="1" applyFont="1" applyBorder="1" applyAlignment="1" applyProtection="1">
      <alignment vertical="center"/>
      <protection locked="0"/>
    </xf>
    <xf numFmtId="173" fontId="19" fillId="20" borderId="24" xfId="0" applyNumberFormat="1" applyFont="1" applyFill="1" applyBorder="1" applyAlignment="1" applyProtection="1">
      <alignment/>
      <protection locked="0"/>
    </xf>
    <xf numFmtId="173" fontId="19" fillId="0" borderId="19" xfId="0" applyNumberFormat="1" applyFont="1" applyFill="1" applyBorder="1" applyAlignment="1" applyProtection="1">
      <alignment/>
      <protection locked="0"/>
    </xf>
    <xf numFmtId="173" fontId="19" fillId="0" borderId="20" xfId="0" applyNumberFormat="1" applyFont="1" applyFill="1" applyBorder="1" applyAlignment="1" applyProtection="1">
      <alignment/>
      <protection locked="0"/>
    </xf>
    <xf numFmtId="167" fontId="22" fillId="0" borderId="20" xfId="0" applyNumberFormat="1" applyFont="1" applyBorder="1" applyAlignment="1" applyProtection="1">
      <alignment vertical="center"/>
      <protection locked="0"/>
    </xf>
    <xf numFmtId="166" fontId="22" fillId="0" borderId="2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 horizontal="center"/>
    </xf>
    <xf numFmtId="186" fontId="22" fillId="33" borderId="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W305"/>
  <sheetViews>
    <sheetView tabSelected="1" zoomScalePageLayoutView="0" workbookViewId="0" topLeftCell="A51">
      <selection activeCell="H63" sqref="H63"/>
    </sheetView>
  </sheetViews>
  <sheetFormatPr defaultColWidth="9.00390625" defaultRowHeight="12.75"/>
  <cols>
    <col min="1" max="1" width="1.25" style="0" customWidth="1"/>
    <col min="2" max="2" width="25.625" style="0" hidden="1" customWidth="1"/>
    <col min="3" max="3" width="10.75390625" style="0" hidden="1" customWidth="1"/>
    <col min="4" max="4" width="11.00390625" style="0" customWidth="1"/>
    <col min="5" max="5" width="10.00390625" style="0" customWidth="1"/>
    <col min="6" max="6" width="15.625" style="0" customWidth="1"/>
    <col min="7" max="7" width="8.25390625" style="0" customWidth="1"/>
    <col min="8" max="8" width="9.875" style="0" customWidth="1"/>
    <col min="9" max="9" width="24.75390625" style="34" hidden="1" customWidth="1"/>
    <col min="10" max="11" width="14.75390625" style="0" hidden="1" customWidth="1"/>
    <col min="12" max="12" width="14.375" style="0" hidden="1" customWidth="1"/>
    <col min="13" max="16" width="12.375" style="0" hidden="1" customWidth="1"/>
    <col min="17" max="24" width="13.625" style="0" hidden="1" customWidth="1"/>
    <col min="25" max="28" width="13.375" style="0" hidden="1" customWidth="1"/>
    <col min="29" max="29" width="17.125" style="1" hidden="1" customWidth="1"/>
    <col min="30" max="30" width="14.25390625" style="1" customWidth="1"/>
    <col min="31" max="32" width="11.625" style="1" customWidth="1"/>
    <col min="33" max="33" width="11.625" style="1" hidden="1" customWidth="1"/>
    <col min="34" max="34" width="9.875" style="1" customWidth="1"/>
    <col min="35" max="35" width="12.625" style="0" customWidth="1"/>
    <col min="36" max="37" width="11.25390625" style="0" hidden="1" customWidth="1"/>
    <col min="38" max="38" width="11.875" style="1" hidden="1" customWidth="1"/>
    <col min="39" max="39" width="19.25390625" style="0" hidden="1" customWidth="1"/>
    <col min="40" max="40" width="12.125" style="0" hidden="1" customWidth="1"/>
    <col min="41" max="41" width="15.75390625" style="0" hidden="1" customWidth="1"/>
    <col min="42" max="42" width="15.00390625" style="0" hidden="1" customWidth="1"/>
    <col min="43" max="43" width="14.375" style="0" hidden="1" customWidth="1"/>
    <col min="44" max="44" width="17.375" style="0" hidden="1" customWidth="1"/>
    <col min="45" max="45" width="18.75390625" style="0" hidden="1" customWidth="1"/>
    <col min="46" max="46" width="13.625" style="0" hidden="1" customWidth="1"/>
    <col min="47" max="47" width="17.25390625" style="0" hidden="1" customWidth="1"/>
    <col min="48" max="48" width="15.00390625" style="0" hidden="1" customWidth="1"/>
  </cols>
  <sheetData>
    <row r="1" spans="1:38" ht="12.75">
      <c r="A1" s="2">
        <v>1000</v>
      </c>
      <c r="AC1"/>
      <c r="AD1"/>
      <c r="AE1"/>
      <c r="AF1"/>
      <c r="AG1"/>
      <c r="AH1"/>
      <c r="AL1"/>
    </row>
    <row r="2" spans="5:38" ht="12.75">
      <c r="E2" s="3" t="s">
        <v>55</v>
      </c>
      <c r="AC2"/>
      <c r="AD2"/>
      <c r="AE2"/>
      <c r="AF2"/>
      <c r="AG2"/>
      <c r="AH2"/>
      <c r="AL2"/>
    </row>
    <row r="3" spans="29:38" ht="12.75">
      <c r="AC3"/>
      <c r="AD3"/>
      <c r="AE3"/>
      <c r="AF3"/>
      <c r="AG3"/>
      <c r="AH3"/>
      <c r="AL3"/>
    </row>
    <row r="4" spans="2:38" ht="15.75">
      <c r="B4" s="4" t="s">
        <v>0</v>
      </c>
      <c r="F4" s="5" t="s">
        <v>1</v>
      </c>
      <c r="G4" s="6"/>
      <c r="H4" s="6"/>
      <c r="I4" s="88"/>
      <c r="J4" s="6"/>
      <c r="K4" s="6"/>
      <c r="L4" s="17"/>
      <c r="M4" s="17"/>
      <c r="N4" s="17"/>
      <c r="O4" s="17"/>
      <c r="P4" s="17"/>
      <c r="Q4" s="17"/>
      <c r="AC4"/>
      <c r="AD4"/>
      <c r="AE4"/>
      <c r="AF4"/>
      <c r="AG4"/>
      <c r="AH4"/>
      <c r="AL4"/>
    </row>
    <row r="5" spans="6:38" ht="15" thickBot="1">
      <c r="F5" s="7" t="s">
        <v>2</v>
      </c>
      <c r="G5" s="8"/>
      <c r="H5" s="8"/>
      <c r="I5" s="87"/>
      <c r="J5" s="8"/>
      <c r="K5" s="8"/>
      <c r="L5" s="17"/>
      <c r="M5" s="17"/>
      <c r="N5" s="17"/>
      <c r="O5" s="17"/>
      <c r="P5" s="17"/>
      <c r="Q5" s="17"/>
      <c r="AC5"/>
      <c r="AD5"/>
      <c r="AE5"/>
      <c r="AF5"/>
      <c r="AG5"/>
      <c r="AH5"/>
      <c r="AL5"/>
    </row>
    <row r="6" spans="1:38" ht="15.75" thickBot="1">
      <c r="A6" s="9" t="s">
        <v>3</v>
      </c>
      <c r="B6" s="9"/>
      <c r="C6" s="10"/>
      <c r="D6" s="11"/>
      <c r="E6" s="12"/>
      <c r="F6" s="64">
        <v>100</v>
      </c>
      <c r="G6" s="68"/>
      <c r="H6" s="68"/>
      <c r="I6" s="81"/>
      <c r="J6" s="14"/>
      <c r="K6" s="15"/>
      <c r="L6" s="16" t="s">
        <v>37</v>
      </c>
      <c r="M6" s="17"/>
      <c r="N6" s="17"/>
      <c r="O6" s="17"/>
      <c r="P6" s="17"/>
      <c r="Q6" s="18"/>
      <c r="R6" s="18"/>
      <c r="S6" s="18"/>
      <c r="T6" s="18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/>
      <c r="AL6"/>
    </row>
    <row r="7" spans="1:38" ht="15.75" thickBot="1">
      <c r="A7" s="9" t="s">
        <v>4</v>
      </c>
      <c r="B7" s="9"/>
      <c r="C7" s="11"/>
      <c r="D7" s="11"/>
      <c r="E7" s="12"/>
      <c r="F7" s="13">
        <v>0</v>
      </c>
      <c r="G7" s="69"/>
      <c r="H7" s="69"/>
      <c r="I7" s="81"/>
      <c r="J7" s="14"/>
      <c r="K7" s="15"/>
      <c r="L7" s="19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/>
      <c r="AL7"/>
    </row>
    <row r="8" spans="1:38" ht="15" customHeight="1" thickBot="1">
      <c r="A8" s="9" t="s">
        <v>5</v>
      </c>
      <c r="B8" s="9"/>
      <c r="C8" s="10"/>
      <c r="D8" s="11"/>
      <c r="E8" s="12"/>
      <c r="F8" s="20">
        <v>42736</v>
      </c>
      <c r="G8" s="70"/>
      <c r="H8" s="70"/>
      <c r="I8" s="81"/>
      <c r="J8" s="14"/>
      <c r="K8" s="15"/>
      <c r="L8" s="16" t="s">
        <v>6</v>
      </c>
      <c r="M8" s="21"/>
      <c r="N8" s="21"/>
      <c r="O8" s="21"/>
      <c r="P8" s="21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/>
      <c r="AL8"/>
    </row>
    <row r="9" spans="1:38" ht="15.75" hidden="1" thickBot="1">
      <c r="A9" s="9" t="s">
        <v>7</v>
      </c>
      <c r="B9" s="9"/>
      <c r="C9" s="22"/>
      <c r="D9" s="11"/>
      <c r="E9" s="12"/>
      <c r="F9" s="20"/>
      <c r="G9" s="70"/>
      <c r="H9" s="70"/>
      <c r="I9" s="81"/>
      <c r="J9" s="14"/>
      <c r="K9" s="15"/>
      <c r="L9" s="16"/>
      <c r="M9" s="21"/>
      <c r="N9" s="21"/>
      <c r="O9" s="21"/>
      <c r="P9" s="21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/>
      <c r="AL9"/>
    </row>
    <row r="10" spans="1:38" ht="15.75" hidden="1" thickBot="1">
      <c r="A10" s="9" t="s">
        <v>8</v>
      </c>
      <c r="B10" s="9"/>
      <c r="C10" s="22"/>
      <c r="D10" s="11"/>
      <c r="E10" s="12"/>
      <c r="F10" s="23"/>
      <c r="G10" s="55"/>
      <c r="H10" s="55"/>
      <c r="I10" s="81"/>
      <c r="J10" s="14"/>
      <c r="K10" s="15"/>
      <c r="L10" s="16"/>
      <c r="M10" s="21"/>
      <c r="N10" s="21"/>
      <c r="O10" s="21"/>
      <c r="P10" s="21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/>
      <c r="AL10"/>
    </row>
    <row r="11" spans="1:38" ht="15.75" thickBot="1">
      <c r="A11" s="9" t="s">
        <v>9</v>
      </c>
      <c r="B11" s="9"/>
      <c r="C11" s="11"/>
      <c r="D11" s="11"/>
      <c r="E11" s="12"/>
      <c r="F11" s="23" t="s">
        <v>83</v>
      </c>
      <c r="G11" s="55"/>
      <c r="H11" s="55"/>
      <c r="I11" s="81"/>
      <c r="J11" s="14"/>
      <c r="K11" s="15"/>
      <c r="L11" s="16"/>
      <c r="M11" s="21"/>
      <c r="N11" s="21"/>
      <c r="O11" s="21"/>
      <c r="P11" s="21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/>
      <c r="AL11"/>
    </row>
    <row r="12" spans="1:38" ht="15.75" thickBot="1">
      <c r="A12" s="9" t="s">
        <v>10</v>
      </c>
      <c r="B12" s="9"/>
      <c r="C12" s="11"/>
      <c r="D12" s="11"/>
      <c r="E12" s="12"/>
      <c r="F12" s="23" t="s">
        <v>80</v>
      </c>
      <c r="G12" s="55"/>
      <c r="H12" s="55"/>
      <c r="I12" s="81"/>
      <c r="J12" s="14"/>
      <c r="K12" s="15"/>
      <c r="L12" s="1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/>
      <c r="AL12"/>
    </row>
    <row r="13" spans="1:38" ht="15.75" thickBot="1">
      <c r="A13" s="9" t="s">
        <v>75</v>
      </c>
      <c r="B13" s="9"/>
      <c r="C13" s="11"/>
      <c r="D13" s="11"/>
      <c r="E13" s="12"/>
      <c r="F13" s="23"/>
      <c r="G13" s="55"/>
      <c r="H13" s="55"/>
      <c r="I13" s="81"/>
      <c r="J13" s="14"/>
      <c r="K13" s="15"/>
      <c r="L13" s="24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/>
      <c r="AL13"/>
    </row>
    <row r="14" spans="1:38" ht="14.25" customHeight="1" thickBot="1">
      <c r="A14" s="9" t="s">
        <v>76</v>
      </c>
      <c r="B14" s="9"/>
      <c r="C14" s="11"/>
      <c r="D14" s="11"/>
      <c r="E14" s="12"/>
      <c r="F14" s="20"/>
      <c r="G14" s="70"/>
      <c r="H14" s="70"/>
      <c r="I14" s="81"/>
      <c r="J14" s="14"/>
      <c r="K14" s="15"/>
      <c r="L14" s="16" t="s">
        <v>6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/>
      <c r="AL14"/>
    </row>
    <row r="15" spans="1:38" ht="15" customHeight="1" thickBot="1">
      <c r="A15" s="9" t="s">
        <v>77</v>
      </c>
      <c r="B15" s="9"/>
      <c r="C15" s="25"/>
      <c r="D15" s="25"/>
      <c r="E15" s="26"/>
      <c r="F15" s="27">
        <v>602000</v>
      </c>
      <c r="G15" s="71"/>
      <c r="H15" s="71"/>
      <c r="I15" s="82"/>
      <c r="J15" s="28"/>
      <c r="K15" s="29"/>
      <c r="L15" s="1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H15"/>
      <c r="AL15"/>
    </row>
    <row r="16" spans="1:38" ht="15.75" thickBot="1">
      <c r="A16" s="9" t="s">
        <v>11</v>
      </c>
      <c r="B16" s="9"/>
      <c r="C16" s="25"/>
      <c r="D16" s="25"/>
      <c r="E16" s="26"/>
      <c r="F16" s="30">
        <v>0</v>
      </c>
      <c r="G16" s="72"/>
      <c r="H16" s="72"/>
      <c r="I16" s="82"/>
      <c r="J16" s="28"/>
      <c r="K16" s="29"/>
      <c r="L16" s="1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H16"/>
      <c r="AL16"/>
    </row>
    <row r="17" spans="1:38" ht="15.75" thickBot="1">
      <c r="A17" s="9" t="s">
        <v>12</v>
      </c>
      <c r="B17" s="9"/>
      <c r="C17" s="10"/>
      <c r="D17" s="11"/>
      <c r="E17" s="12"/>
      <c r="F17" s="31">
        <v>30239</v>
      </c>
      <c r="G17" s="73"/>
      <c r="H17" s="73"/>
      <c r="I17" s="81"/>
      <c r="J17" s="14"/>
      <c r="K17" s="15"/>
      <c r="L17" s="16"/>
      <c r="M17" s="32"/>
      <c r="N17" s="32"/>
      <c r="O17" s="32"/>
      <c r="P17" s="3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H17"/>
      <c r="AL17"/>
    </row>
    <row r="18" spans="1:38" ht="15.75" thickBot="1">
      <c r="A18" s="9" t="s">
        <v>65</v>
      </c>
      <c r="B18" s="9"/>
      <c r="C18" s="22"/>
      <c r="D18" s="11"/>
      <c r="E18" s="12"/>
      <c r="F18" s="33">
        <v>0</v>
      </c>
      <c r="G18" s="74"/>
      <c r="H18" s="74"/>
      <c r="I18" s="81"/>
      <c r="J18" s="14"/>
      <c r="K18" s="15"/>
      <c r="L18" s="16"/>
      <c r="AC18"/>
      <c r="AD18"/>
      <c r="AE18"/>
      <c r="AF18"/>
      <c r="AG18"/>
      <c r="AH18"/>
      <c r="AL18"/>
    </row>
    <row r="19" spans="1:38" ht="15.75" thickBot="1">
      <c r="A19" s="9" t="s">
        <v>14</v>
      </c>
      <c r="B19" s="9"/>
      <c r="C19" s="11"/>
      <c r="D19" s="11"/>
      <c r="E19" s="12"/>
      <c r="F19" s="31">
        <v>100000</v>
      </c>
      <c r="G19" s="73"/>
      <c r="H19" s="73"/>
      <c r="I19" s="81"/>
      <c r="J19" s="14"/>
      <c r="K19" s="15"/>
      <c r="L19" s="16"/>
      <c r="M19" s="34"/>
      <c r="N19" s="34"/>
      <c r="O19" s="34"/>
      <c r="P19" s="34"/>
      <c r="Q19" s="34"/>
      <c r="R19" s="34"/>
      <c r="S19" s="34"/>
      <c r="T19" s="34"/>
      <c r="AC19"/>
      <c r="AD19"/>
      <c r="AE19"/>
      <c r="AF19"/>
      <c r="AG19"/>
      <c r="AH19"/>
      <c r="AL19"/>
    </row>
    <row r="20" spans="1:38" ht="15.75" thickBot="1">
      <c r="A20" s="9" t="s">
        <v>74</v>
      </c>
      <c r="B20" s="9"/>
      <c r="C20" s="11"/>
      <c r="D20" s="11"/>
      <c r="E20" s="12"/>
      <c r="F20" s="64">
        <v>0</v>
      </c>
      <c r="G20" s="68"/>
      <c r="H20" s="68"/>
      <c r="I20" s="81"/>
      <c r="J20" s="14"/>
      <c r="K20" s="15"/>
      <c r="L20" s="16"/>
      <c r="M20" s="36"/>
      <c r="N20" s="36"/>
      <c r="O20" s="36"/>
      <c r="P20" s="36"/>
      <c r="AC20"/>
      <c r="AD20"/>
      <c r="AE20"/>
      <c r="AF20"/>
      <c r="AG20"/>
      <c r="AH20"/>
      <c r="AL20"/>
    </row>
    <row r="21" spans="1:38" ht="16.5" customHeight="1" thickBot="1">
      <c r="A21" s="9" t="s">
        <v>15</v>
      </c>
      <c r="B21" s="9"/>
      <c r="C21" s="11"/>
      <c r="D21" s="11"/>
      <c r="E21" s="12"/>
      <c r="F21" s="31">
        <v>10000</v>
      </c>
      <c r="G21" s="73"/>
      <c r="H21" s="73"/>
      <c r="I21" s="81"/>
      <c r="J21" s="14"/>
      <c r="K21" s="15"/>
      <c r="L21" s="16"/>
      <c r="Q21" s="34"/>
      <c r="R21" s="34"/>
      <c r="S21" s="34"/>
      <c r="T21" s="34"/>
      <c r="AC21"/>
      <c r="AD21"/>
      <c r="AE21"/>
      <c r="AF21"/>
      <c r="AG21"/>
      <c r="AH21"/>
      <c r="AL21"/>
    </row>
    <row r="22" spans="1:38" ht="17.25" customHeight="1" thickBot="1">
      <c r="A22" s="37" t="s">
        <v>16</v>
      </c>
      <c r="B22" s="37"/>
      <c r="C22" s="38"/>
      <c r="D22" s="38"/>
      <c r="E22" s="39"/>
      <c r="F22" s="40" t="s">
        <v>81</v>
      </c>
      <c r="G22" s="75"/>
      <c r="H22" s="75"/>
      <c r="I22" s="83"/>
      <c r="J22" s="28"/>
      <c r="K22" s="29"/>
      <c r="L22" s="16"/>
      <c r="AC22"/>
      <c r="AD22"/>
      <c r="AE22"/>
      <c r="AF22"/>
      <c r="AG22"/>
      <c r="AH22"/>
      <c r="AL22"/>
    </row>
    <row r="23" spans="1:38" ht="16.5" customHeight="1" thickBot="1">
      <c r="A23" s="37" t="s">
        <v>17</v>
      </c>
      <c r="B23" s="37"/>
      <c r="C23" s="41"/>
      <c r="D23" s="42"/>
      <c r="E23" s="43"/>
      <c r="F23" s="44" t="s">
        <v>82</v>
      </c>
      <c r="G23" s="55" t="s">
        <v>78</v>
      </c>
      <c r="H23" s="55"/>
      <c r="I23" s="84"/>
      <c r="J23" s="45"/>
      <c r="K23" s="46"/>
      <c r="L23" s="16" t="s">
        <v>18</v>
      </c>
      <c r="AC23"/>
      <c r="AD23"/>
      <c r="AE23"/>
      <c r="AF23"/>
      <c r="AG23"/>
      <c r="AH23"/>
      <c r="AL23"/>
    </row>
    <row r="24" spans="1:38" ht="15.75" hidden="1" thickBot="1">
      <c r="A24" s="37" t="s">
        <v>19</v>
      </c>
      <c r="B24" s="37"/>
      <c r="C24" s="42"/>
      <c r="D24" s="42"/>
      <c r="E24" s="43"/>
      <c r="F24" s="23"/>
      <c r="G24" s="55"/>
      <c r="H24" s="55"/>
      <c r="I24" s="84"/>
      <c r="J24" s="45"/>
      <c r="K24" s="46"/>
      <c r="L24" s="16"/>
      <c r="AC24"/>
      <c r="AD24"/>
      <c r="AE24"/>
      <c r="AF24"/>
      <c r="AG24"/>
      <c r="AH24"/>
      <c r="AL24"/>
    </row>
    <row r="25" spans="1:38" ht="15.75" thickBot="1">
      <c r="A25" s="47" t="s">
        <v>20</v>
      </c>
      <c r="B25" s="47"/>
      <c r="C25" s="48"/>
      <c r="D25" s="49"/>
      <c r="E25" s="50"/>
      <c r="F25" s="51" t="s">
        <v>84</v>
      </c>
      <c r="G25" s="76"/>
      <c r="H25" s="76"/>
      <c r="I25" s="85"/>
      <c r="J25" s="52"/>
      <c r="K25" s="53"/>
      <c r="L25" s="16"/>
      <c r="AC25"/>
      <c r="AD25"/>
      <c r="AE25"/>
      <c r="AF25"/>
      <c r="AG25"/>
      <c r="AH25"/>
      <c r="AL25"/>
    </row>
    <row r="26" spans="1:38" ht="15.75" thickBot="1">
      <c r="A26" s="37" t="s">
        <v>21</v>
      </c>
      <c r="B26" s="54"/>
      <c r="C26" s="54"/>
      <c r="D26" s="54"/>
      <c r="E26" s="54"/>
      <c r="F26" s="35">
        <v>0</v>
      </c>
      <c r="G26" s="77"/>
      <c r="H26" s="77"/>
      <c r="I26" s="86"/>
      <c r="J26" s="55"/>
      <c r="K26" s="56"/>
      <c r="L26" s="24"/>
      <c r="AC26"/>
      <c r="AD26"/>
      <c r="AE26"/>
      <c r="AF26"/>
      <c r="AG26"/>
      <c r="AH26"/>
      <c r="AL26"/>
    </row>
    <row r="27" spans="1:38" ht="15.75" thickBot="1">
      <c r="A27" s="9" t="s">
        <v>50</v>
      </c>
      <c r="B27" s="9"/>
      <c r="C27" s="11"/>
      <c r="D27" s="11"/>
      <c r="E27" s="12"/>
      <c r="F27" s="65">
        <v>0</v>
      </c>
      <c r="G27" s="78"/>
      <c r="H27" s="78"/>
      <c r="I27" s="81"/>
      <c r="J27" s="14"/>
      <c r="K27" s="15"/>
      <c r="AC27"/>
      <c r="AD27"/>
      <c r="AE27"/>
      <c r="AF27"/>
      <c r="AG27"/>
      <c r="AH27"/>
      <c r="AL27"/>
    </row>
    <row r="28" spans="1:38" ht="15.75" thickBot="1">
      <c r="A28" s="9" t="s">
        <v>51</v>
      </c>
      <c r="B28" s="9"/>
      <c r="C28" s="11"/>
      <c r="D28" s="11"/>
      <c r="E28" s="12"/>
      <c r="F28" s="31">
        <v>0</v>
      </c>
      <c r="G28" s="73"/>
      <c r="H28" s="73"/>
      <c r="I28" s="81"/>
      <c r="J28" s="14"/>
      <c r="K28" s="15"/>
      <c r="AC28"/>
      <c r="AD28"/>
      <c r="AE28"/>
      <c r="AF28"/>
      <c r="AG28"/>
      <c r="AH28"/>
      <c r="AL28"/>
    </row>
    <row r="29" spans="1:38" ht="15.75" hidden="1" thickBot="1">
      <c r="A29" s="89" t="s">
        <v>56</v>
      </c>
      <c r="B29" s="90"/>
      <c r="C29" s="90"/>
      <c r="D29" s="90"/>
      <c r="E29" s="90"/>
      <c r="F29" s="91">
        <v>1</v>
      </c>
      <c r="G29" s="92"/>
      <c r="H29" s="92"/>
      <c r="I29" s="93"/>
      <c r="J29" s="92"/>
      <c r="K29" s="94"/>
      <c r="L29" s="95" t="s">
        <v>61</v>
      </c>
      <c r="AC29"/>
      <c r="AD29"/>
      <c r="AE29"/>
      <c r="AF29"/>
      <c r="AG29"/>
      <c r="AH29"/>
      <c r="AL29"/>
    </row>
    <row r="30" spans="1:38" ht="16.5" customHeight="1" thickBot="1">
      <c r="A30" s="89" t="s">
        <v>57</v>
      </c>
      <c r="B30" s="90"/>
      <c r="C30" s="90"/>
      <c r="D30" s="90"/>
      <c r="E30" s="90"/>
      <c r="F30" s="91">
        <v>0</v>
      </c>
      <c r="G30" s="92"/>
      <c r="H30" s="92"/>
      <c r="I30" s="93"/>
      <c r="J30" s="92"/>
      <c r="K30" s="94"/>
      <c r="L30" s="95" t="s">
        <v>59</v>
      </c>
      <c r="AC30"/>
      <c r="AD30"/>
      <c r="AE30"/>
      <c r="AF30"/>
      <c r="AG30"/>
      <c r="AH30"/>
      <c r="AL30"/>
    </row>
    <row r="31" spans="1:38" ht="16.5" customHeight="1" thickBot="1">
      <c r="A31" s="89" t="s">
        <v>60</v>
      </c>
      <c r="B31" s="90"/>
      <c r="C31" s="90"/>
      <c r="D31" s="90"/>
      <c r="E31" s="90"/>
      <c r="F31" s="91" t="s">
        <v>62</v>
      </c>
      <c r="G31" s="92"/>
      <c r="H31" s="92"/>
      <c r="I31" s="93"/>
      <c r="J31" s="92"/>
      <c r="K31" s="94"/>
      <c r="AC31"/>
      <c r="AD31"/>
      <c r="AE31"/>
      <c r="AF31"/>
      <c r="AG31"/>
      <c r="AH31"/>
      <c r="AL31"/>
    </row>
    <row r="32" spans="29:38" ht="13.5" customHeight="1">
      <c r="AC32"/>
      <c r="AD32"/>
      <c r="AE32"/>
      <c r="AF32"/>
      <c r="AG32"/>
      <c r="AH32"/>
      <c r="AL32"/>
    </row>
    <row r="33" spans="29:38" ht="12.75" customHeight="1">
      <c r="AC33"/>
      <c r="AD33"/>
      <c r="AE33"/>
      <c r="AF33"/>
      <c r="AG33"/>
      <c r="AH33"/>
      <c r="AL33"/>
    </row>
    <row r="34" spans="29:38" ht="12.75">
      <c r="AC34"/>
      <c r="AD34"/>
      <c r="AE34"/>
      <c r="AF34"/>
      <c r="AG34"/>
      <c r="AH34"/>
      <c r="AL34"/>
    </row>
    <row r="35" spans="29:38" ht="12.75">
      <c r="AC35"/>
      <c r="AD35"/>
      <c r="AE35"/>
      <c r="AF35"/>
      <c r="AG35"/>
      <c r="AH35"/>
      <c r="AL35"/>
    </row>
    <row r="36" spans="12:38" ht="12.75">
      <c r="L36" s="34"/>
      <c r="AC36"/>
      <c r="AD36"/>
      <c r="AE36"/>
      <c r="AF36"/>
      <c r="AG36"/>
      <c r="AH36"/>
      <c r="AL36"/>
    </row>
    <row r="37" spans="2:49" ht="15.75">
      <c r="B37" s="4" t="s">
        <v>22</v>
      </c>
      <c r="D37" s="120" t="s">
        <v>73</v>
      </c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</row>
    <row r="38" spans="2:49" ht="13.5" thickBot="1">
      <c r="B38" s="57"/>
      <c r="C38" s="57"/>
      <c r="D38" s="151" t="s">
        <v>79</v>
      </c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</row>
    <row r="39" spans="2:48" s="119" customFormat="1" ht="36.75" thickBot="1">
      <c r="B39" s="112" t="s">
        <v>52</v>
      </c>
      <c r="C39" s="113" t="s">
        <v>53</v>
      </c>
      <c r="D39" s="112" t="s">
        <v>66</v>
      </c>
      <c r="E39" s="113" t="s">
        <v>23</v>
      </c>
      <c r="F39" s="112" t="s">
        <v>24</v>
      </c>
      <c r="G39" s="112" t="s">
        <v>25</v>
      </c>
      <c r="H39" s="112" t="s">
        <v>67</v>
      </c>
      <c r="I39" s="114" t="s">
        <v>54</v>
      </c>
      <c r="J39" s="112" t="s">
        <v>26</v>
      </c>
      <c r="K39" s="112" t="s">
        <v>27</v>
      </c>
      <c r="L39" s="112" t="s">
        <v>20</v>
      </c>
      <c r="M39" s="112" t="s">
        <v>28</v>
      </c>
      <c r="N39" s="112" t="s">
        <v>38</v>
      </c>
      <c r="O39" s="112" t="s">
        <v>39</v>
      </c>
      <c r="P39" s="112" t="s">
        <v>40</v>
      </c>
      <c r="Q39" s="113" t="s">
        <v>29</v>
      </c>
      <c r="R39" s="112" t="s">
        <v>41</v>
      </c>
      <c r="S39" s="112" t="s">
        <v>42</v>
      </c>
      <c r="T39" s="112" t="s">
        <v>43</v>
      </c>
      <c r="U39" s="112" t="s">
        <v>30</v>
      </c>
      <c r="V39" s="112" t="s">
        <v>44</v>
      </c>
      <c r="W39" s="112" t="s">
        <v>45</v>
      </c>
      <c r="X39" s="112" t="s">
        <v>46</v>
      </c>
      <c r="Y39" s="112" t="s">
        <v>31</v>
      </c>
      <c r="Z39" s="112" t="s">
        <v>47</v>
      </c>
      <c r="AA39" s="112" t="s">
        <v>48</v>
      </c>
      <c r="AB39" s="112" t="s">
        <v>49</v>
      </c>
      <c r="AC39" s="112" t="s">
        <v>32</v>
      </c>
      <c r="AD39" s="112" t="s">
        <v>33</v>
      </c>
      <c r="AE39" s="112" t="s">
        <v>34</v>
      </c>
      <c r="AF39" s="112" t="s">
        <v>35</v>
      </c>
      <c r="AG39" s="112" t="s">
        <v>58</v>
      </c>
      <c r="AH39" s="115" t="s">
        <v>13</v>
      </c>
      <c r="AI39" s="115" t="s">
        <v>14</v>
      </c>
      <c r="AJ39" s="115" t="s">
        <v>12</v>
      </c>
      <c r="AK39" s="115" t="s">
        <v>74</v>
      </c>
      <c r="AL39" s="115" t="s">
        <v>15</v>
      </c>
      <c r="AM39" s="116" t="s">
        <v>16</v>
      </c>
      <c r="AN39" s="115" t="s">
        <v>21</v>
      </c>
      <c r="AO39" s="112" t="s">
        <v>51</v>
      </c>
      <c r="AP39" s="117" t="s">
        <v>63</v>
      </c>
      <c r="AQ39" s="112" t="s">
        <v>64</v>
      </c>
      <c r="AR39" s="118" t="s">
        <v>68</v>
      </c>
      <c r="AS39" s="118" t="s">
        <v>69</v>
      </c>
      <c r="AT39" s="118" t="s">
        <v>70</v>
      </c>
      <c r="AU39" s="118" t="s">
        <v>71</v>
      </c>
      <c r="AV39" s="118" t="s">
        <v>72</v>
      </c>
    </row>
    <row r="40" spans="2:48" ht="15" thickBot="1">
      <c r="B40" s="79"/>
      <c r="C40" s="59"/>
      <c r="D40" s="129">
        <v>102</v>
      </c>
      <c r="E40" s="121">
        <v>618</v>
      </c>
      <c r="F40" s="130">
        <v>7500010001</v>
      </c>
      <c r="G40" s="122">
        <v>121</v>
      </c>
      <c r="H40" s="123">
        <v>211</v>
      </c>
      <c r="I40" s="131"/>
      <c r="J40" s="124" t="str">
        <f aca="true" t="shared" si="0" ref="J40:J67">CONCATENATE($F$23)</f>
        <v>5638029063</v>
      </c>
      <c r="K40" s="125" t="str">
        <f aca="true" t="shared" si="1" ref="K40:K68">CONCATENATE($G$23)</f>
        <v>563801001</v>
      </c>
      <c r="L40" s="126" t="str">
        <f aca="true" t="shared" si="2" ref="L40:L67">$F$25</f>
        <v>039.01.000.0</v>
      </c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32">
        <f aca="true" t="shared" si="3" ref="AC40:AC68">IF(ABS(M40+Q40+U40+Y40)&gt;=ABS(N40+O40+P40+R40+S40+T40+V40+W40+X40+Z40+AA40+AB40),M40+Q40+U40+Y40,N40+O40+P40+R40+S40+T40+V40+W40+X40+Z40+AA40+AB40)</f>
        <v>0</v>
      </c>
      <c r="AD40" s="133">
        <v>481482</v>
      </c>
      <c r="AE40" s="133">
        <v>481482</v>
      </c>
      <c r="AF40" s="133">
        <v>481482</v>
      </c>
      <c r="AG40" s="128"/>
      <c r="AH40" s="134">
        <v>0</v>
      </c>
      <c r="AI40" s="135">
        <f aca="true" t="shared" si="4" ref="AI40:AI68">$F$19</f>
        <v>100000</v>
      </c>
      <c r="AJ40" s="59">
        <f aca="true" t="shared" si="5" ref="AJ40:AJ68">$F$17</f>
        <v>30239</v>
      </c>
      <c r="AK40" s="96">
        <f aca="true" t="shared" si="6" ref="AK40:AK68">$F$20</f>
        <v>0</v>
      </c>
      <c r="AL40" s="59">
        <f aca="true" t="shared" si="7" ref="AL40:AL68">$F$21</f>
        <v>10000</v>
      </c>
      <c r="AM40" s="58"/>
      <c r="AN40" s="66">
        <f aca="true" t="shared" si="8" ref="AN40:AN68">$F$26</f>
        <v>0</v>
      </c>
      <c r="AO40" s="98">
        <f aca="true" t="shared" si="9" ref="AO40:AO67">$F$28</f>
        <v>0</v>
      </c>
      <c r="AP40" s="100"/>
      <c r="AQ40" s="102"/>
      <c r="AR40" s="104"/>
      <c r="AS40" s="108"/>
      <c r="AT40" s="63"/>
      <c r="AU40" s="63"/>
      <c r="AV40" s="110"/>
    </row>
    <row r="41" spans="2:48" ht="15" thickBot="1">
      <c r="B41" s="79"/>
      <c r="C41" s="59"/>
      <c r="D41" s="129">
        <v>102</v>
      </c>
      <c r="E41" s="121">
        <v>618</v>
      </c>
      <c r="F41" s="130">
        <v>7500010001</v>
      </c>
      <c r="G41" s="122">
        <v>129</v>
      </c>
      <c r="H41" s="123">
        <v>213</v>
      </c>
      <c r="I41" s="131"/>
      <c r="J41" s="124" t="str">
        <f t="shared" si="0"/>
        <v>5638029063</v>
      </c>
      <c r="K41" s="125" t="str">
        <f t="shared" si="1"/>
        <v>563801001</v>
      </c>
      <c r="L41" s="126" t="str">
        <f t="shared" si="2"/>
        <v>039.01.000.0</v>
      </c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32">
        <f t="shared" si="3"/>
        <v>0</v>
      </c>
      <c r="AD41" s="133">
        <v>145408</v>
      </c>
      <c r="AE41" s="133">
        <v>145408</v>
      </c>
      <c r="AF41" s="133">
        <v>145408</v>
      </c>
      <c r="AG41" s="128"/>
      <c r="AH41" s="134">
        <f>$F$18</f>
        <v>0</v>
      </c>
      <c r="AI41" s="135">
        <f t="shared" si="4"/>
        <v>100000</v>
      </c>
      <c r="AJ41" s="59">
        <f t="shared" si="5"/>
        <v>30239</v>
      </c>
      <c r="AK41" s="96">
        <f t="shared" si="6"/>
        <v>0</v>
      </c>
      <c r="AL41" s="59">
        <f t="shared" si="7"/>
        <v>10000</v>
      </c>
      <c r="AM41" s="58"/>
      <c r="AN41" s="66">
        <f t="shared" si="8"/>
        <v>0</v>
      </c>
      <c r="AO41" s="98">
        <f t="shared" si="9"/>
        <v>0</v>
      </c>
      <c r="AP41" s="100"/>
      <c r="AQ41" s="102"/>
      <c r="AR41" s="104"/>
      <c r="AS41" s="108"/>
      <c r="AT41" s="63"/>
      <c r="AU41" s="63"/>
      <c r="AV41" s="110"/>
    </row>
    <row r="42" spans="2:48" ht="15" thickBot="1">
      <c r="B42" s="79"/>
      <c r="C42" s="59"/>
      <c r="D42" s="129">
        <v>104</v>
      </c>
      <c r="E42" s="121">
        <v>618</v>
      </c>
      <c r="F42" s="130">
        <v>8600110002</v>
      </c>
      <c r="G42" s="122">
        <v>121</v>
      </c>
      <c r="H42" s="123">
        <v>211</v>
      </c>
      <c r="I42" s="131"/>
      <c r="J42" s="124" t="str">
        <f t="shared" si="0"/>
        <v>5638029063</v>
      </c>
      <c r="K42" s="125" t="str">
        <f t="shared" si="1"/>
        <v>563801001</v>
      </c>
      <c r="L42" s="126" t="str">
        <f t="shared" si="2"/>
        <v>039.01.000.0</v>
      </c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32">
        <f t="shared" si="3"/>
        <v>0</v>
      </c>
      <c r="AD42" s="133">
        <v>1693661</v>
      </c>
      <c r="AE42" s="133">
        <v>1693661</v>
      </c>
      <c r="AF42" s="133">
        <v>1693661</v>
      </c>
      <c r="AG42" s="128"/>
      <c r="AH42" s="134">
        <f>$F$18</f>
        <v>0</v>
      </c>
      <c r="AI42" s="135">
        <f t="shared" si="4"/>
        <v>100000</v>
      </c>
      <c r="AJ42" s="59">
        <f t="shared" si="5"/>
        <v>30239</v>
      </c>
      <c r="AK42" s="96">
        <f t="shared" si="6"/>
        <v>0</v>
      </c>
      <c r="AL42" s="59">
        <f t="shared" si="7"/>
        <v>10000</v>
      </c>
      <c r="AM42" s="58"/>
      <c r="AN42" s="66">
        <f t="shared" si="8"/>
        <v>0</v>
      </c>
      <c r="AO42" s="98">
        <f t="shared" si="9"/>
        <v>0</v>
      </c>
      <c r="AP42" s="100"/>
      <c r="AQ42" s="102"/>
      <c r="AR42" s="104"/>
      <c r="AS42" s="108"/>
      <c r="AT42" s="63"/>
      <c r="AU42" s="63"/>
      <c r="AV42" s="110"/>
    </row>
    <row r="43" spans="2:48" ht="15" thickBot="1">
      <c r="B43" s="79"/>
      <c r="C43" s="59"/>
      <c r="D43" s="129">
        <v>104</v>
      </c>
      <c r="E43" s="121">
        <v>618</v>
      </c>
      <c r="F43" s="130">
        <v>8600110002</v>
      </c>
      <c r="G43" s="122">
        <v>129</v>
      </c>
      <c r="H43" s="123">
        <v>213</v>
      </c>
      <c r="I43" s="131"/>
      <c r="J43" s="124" t="str">
        <f t="shared" si="0"/>
        <v>5638029063</v>
      </c>
      <c r="K43" s="125" t="str">
        <f t="shared" si="1"/>
        <v>563801001</v>
      </c>
      <c r="L43" s="126" t="str">
        <f t="shared" si="2"/>
        <v>039.01.000.0</v>
      </c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32">
        <f t="shared" si="3"/>
        <v>0</v>
      </c>
      <c r="AD43" s="133">
        <v>511485</v>
      </c>
      <c r="AE43" s="133">
        <v>511485</v>
      </c>
      <c r="AF43" s="133">
        <v>511485</v>
      </c>
      <c r="AG43" s="128"/>
      <c r="AH43" s="134">
        <f>$F$18</f>
        <v>0</v>
      </c>
      <c r="AI43" s="135">
        <f t="shared" si="4"/>
        <v>100000</v>
      </c>
      <c r="AJ43" s="59">
        <f t="shared" si="5"/>
        <v>30239</v>
      </c>
      <c r="AK43" s="96">
        <f t="shared" si="6"/>
        <v>0</v>
      </c>
      <c r="AL43" s="59">
        <f t="shared" si="7"/>
        <v>10000</v>
      </c>
      <c r="AM43" s="58"/>
      <c r="AN43" s="66">
        <f t="shared" si="8"/>
        <v>0</v>
      </c>
      <c r="AO43" s="98">
        <f t="shared" si="9"/>
        <v>0</v>
      </c>
      <c r="AP43" s="100"/>
      <c r="AQ43" s="102"/>
      <c r="AR43" s="104"/>
      <c r="AS43" s="108"/>
      <c r="AT43" s="63"/>
      <c r="AU43" s="63"/>
      <c r="AV43" s="110"/>
    </row>
    <row r="44" spans="2:48" ht="15" thickBot="1">
      <c r="B44" s="79"/>
      <c r="C44" s="59"/>
      <c r="D44" s="129">
        <v>104</v>
      </c>
      <c r="E44" s="121">
        <v>618</v>
      </c>
      <c r="F44" s="130">
        <v>8600110002</v>
      </c>
      <c r="G44" s="122">
        <v>242</v>
      </c>
      <c r="H44" s="123">
        <v>221</v>
      </c>
      <c r="I44" s="131"/>
      <c r="J44" s="124" t="str">
        <f t="shared" si="0"/>
        <v>5638029063</v>
      </c>
      <c r="K44" s="125" t="str">
        <f t="shared" si="1"/>
        <v>563801001</v>
      </c>
      <c r="L44" s="126" t="str">
        <f t="shared" si="2"/>
        <v>039.01.000.0</v>
      </c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32">
        <f t="shared" si="3"/>
        <v>0</v>
      </c>
      <c r="AD44" s="133">
        <v>120000</v>
      </c>
      <c r="AE44" s="128">
        <v>120000</v>
      </c>
      <c r="AF44" s="133">
        <v>120000</v>
      </c>
      <c r="AG44" s="128"/>
      <c r="AH44" s="134">
        <f>$F$18</f>
        <v>0</v>
      </c>
      <c r="AI44" s="135">
        <f t="shared" si="4"/>
        <v>100000</v>
      </c>
      <c r="AJ44" s="59">
        <f t="shared" si="5"/>
        <v>30239</v>
      </c>
      <c r="AK44" s="96">
        <f t="shared" si="6"/>
        <v>0</v>
      </c>
      <c r="AL44" s="59">
        <f t="shared" si="7"/>
        <v>10000</v>
      </c>
      <c r="AM44" s="58"/>
      <c r="AN44" s="66">
        <f t="shared" si="8"/>
        <v>0</v>
      </c>
      <c r="AO44" s="98">
        <f t="shared" si="9"/>
        <v>0</v>
      </c>
      <c r="AP44" s="100"/>
      <c r="AQ44" s="102"/>
      <c r="AR44" s="104"/>
      <c r="AS44" s="108"/>
      <c r="AT44" s="63"/>
      <c r="AU44" s="63"/>
      <c r="AV44" s="110"/>
    </row>
    <row r="45" spans="2:48" ht="15" thickBot="1">
      <c r="B45" s="79"/>
      <c r="C45" s="59"/>
      <c r="D45" s="129">
        <v>104</v>
      </c>
      <c r="E45" s="121">
        <v>618</v>
      </c>
      <c r="F45" s="130">
        <v>8600110002</v>
      </c>
      <c r="G45" s="122">
        <v>242</v>
      </c>
      <c r="H45" s="123">
        <v>225</v>
      </c>
      <c r="I45" s="131"/>
      <c r="J45" s="124" t="str">
        <f t="shared" si="0"/>
        <v>5638029063</v>
      </c>
      <c r="K45" s="125" t="str">
        <f t="shared" si="1"/>
        <v>563801001</v>
      </c>
      <c r="L45" s="126" t="str">
        <f t="shared" si="2"/>
        <v>039.01.000.0</v>
      </c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32">
        <f t="shared" si="3"/>
        <v>0</v>
      </c>
      <c r="AD45" s="133">
        <v>48000</v>
      </c>
      <c r="AE45" s="133">
        <v>48000</v>
      </c>
      <c r="AF45" s="128">
        <v>48000</v>
      </c>
      <c r="AG45" s="128"/>
      <c r="AH45" s="134">
        <v>150000</v>
      </c>
      <c r="AI45" s="135">
        <f t="shared" si="4"/>
        <v>100000</v>
      </c>
      <c r="AJ45" s="59">
        <f t="shared" si="5"/>
        <v>30239</v>
      </c>
      <c r="AK45" s="96">
        <f t="shared" si="6"/>
        <v>0</v>
      </c>
      <c r="AL45" s="59">
        <f t="shared" si="7"/>
        <v>10000</v>
      </c>
      <c r="AM45" s="58"/>
      <c r="AN45" s="66">
        <f t="shared" si="8"/>
        <v>0</v>
      </c>
      <c r="AO45" s="98">
        <f t="shared" si="9"/>
        <v>0</v>
      </c>
      <c r="AP45" s="100"/>
      <c r="AQ45" s="102"/>
      <c r="AR45" s="104"/>
      <c r="AS45" s="108"/>
      <c r="AT45" s="63"/>
      <c r="AU45" s="63"/>
      <c r="AV45" s="110"/>
    </row>
    <row r="46" spans="2:48" ht="15" thickBot="1">
      <c r="B46" s="79"/>
      <c r="C46" s="59"/>
      <c r="D46" s="129">
        <v>104</v>
      </c>
      <c r="E46" s="121">
        <v>618</v>
      </c>
      <c r="F46" s="130">
        <v>8600110002</v>
      </c>
      <c r="G46" s="122">
        <v>242</v>
      </c>
      <c r="H46" s="123">
        <v>226</v>
      </c>
      <c r="I46" s="131"/>
      <c r="J46" s="124" t="str">
        <f t="shared" si="0"/>
        <v>5638029063</v>
      </c>
      <c r="K46" s="125" t="str">
        <f t="shared" si="1"/>
        <v>563801001</v>
      </c>
      <c r="L46" s="126" t="str">
        <f t="shared" si="2"/>
        <v>039.01.000.0</v>
      </c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32">
        <f t="shared" si="3"/>
        <v>0</v>
      </c>
      <c r="AD46" s="133">
        <v>10000</v>
      </c>
      <c r="AE46" s="133">
        <v>10000</v>
      </c>
      <c r="AF46" s="133">
        <v>30000</v>
      </c>
      <c r="AG46" s="128"/>
      <c r="AH46" s="134">
        <v>220000</v>
      </c>
      <c r="AI46" s="135">
        <f t="shared" si="4"/>
        <v>100000</v>
      </c>
      <c r="AJ46" s="59">
        <f t="shared" si="5"/>
        <v>30239</v>
      </c>
      <c r="AK46" s="96">
        <f t="shared" si="6"/>
        <v>0</v>
      </c>
      <c r="AL46" s="59">
        <f t="shared" si="7"/>
        <v>10000</v>
      </c>
      <c r="AM46" s="58"/>
      <c r="AN46" s="66">
        <f t="shared" si="8"/>
        <v>0</v>
      </c>
      <c r="AO46" s="98">
        <f t="shared" si="9"/>
        <v>0</v>
      </c>
      <c r="AP46" s="100"/>
      <c r="AQ46" s="102"/>
      <c r="AR46" s="104"/>
      <c r="AS46" s="108"/>
      <c r="AT46" s="63"/>
      <c r="AU46" s="63"/>
      <c r="AV46" s="110"/>
    </row>
    <row r="47" spans="2:48" ht="15" thickBot="1">
      <c r="B47" s="79"/>
      <c r="C47" s="59"/>
      <c r="D47" s="129">
        <v>104</v>
      </c>
      <c r="E47" s="121">
        <v>618</v>
      </c>
      <c r="F47" s="130">
        <v>8600110002</v>
      </c>
      <c r="G47" s="122">
        <v>244</v>
      </c>
      <c r="H47" s="123">
        <v>223</v>
      </c>
      <c r="I47" s="131"/>
      <c r="J47" s="124" t="str">
        <f t="shared" si="0"/>
        <v>5638029063</v>
      </c>
      <c r="K47" s="125" t="str">
        <f t="shared" si="1"/>
        <v>563801001</v>
      </c>
      <c r="L47" s="126" t="str">
        <f t="shared" si="2"/>
        <v>039.01.000.0</v>
      </c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32">
        <f t="shared" si="3"/>
        <v>0</v>
      </c>
      <c r="AD47" s="133">
        <v>320000</v>
      </c>
      <c r="AE47" s="128">
        <v>330000</v>
      </c>
      <c r="AF47" s="128">
        <v>340000</v>
      </c>
      <c r="AG47" s="128"/>
      <c r="AH47" s="134">
        <v>80000</v>
      </c>
      <c r="AI47" s="135">
        <f t="shared" si="4"/>
        <v>100000</v>
      </c>
      <c r="AJ47" s="59">
        <f t="shared" si="5"/>
        <v>30239</v>
      </c>
      <c r="AK47" s="96">
        <f t="shared" si="6"/>
        <v>0</v>
      </c>
      <c r="AL47" s="59">
        <f t="shared" si="7"/>
        <v>10000</v>
      </c>
      <c r="AM47" s="58"/>
      <c r="AN47" s="66">
        <f t="shared" si="8"/>
        <v>0</v>
      </c>
      <c r="AO47" s="98">
        <f t="shared" si="9"/>
        <v>0</v>
      </c>
      <c r="AP47" s="100"/>
      <c r="AQ47" s="102"/>
      <c r="AR47" s="104"/>
      <c r="AS47" s="108"/>
      <c r="AT47" s="63"/>
      <c r="AU47" s="63"/>
      <c r="AV47" s="110"/>
    </row>
    <row r="48" spans="2:48" ht="15" thickBot="1">
      <c r="B48" s="79"/>
      <c r="C48" s="59"/>
      <c r="D48" s="129">
        <v>104</v>
      </c>
      <c r="E48" s="121">
        <v>618</v>
      </c>
      <c r="F48" s="130">
        <v>8600110002</v>
      </c>
      <c r="G48" s="122">
        <v>244</v>
      </c>
      <c r="H48" s="123">
        <v>223</v>
      </c>
      <c r="I48" s="131"/>
      <c r="J48" s="124" t="str">
        <f t="shared" si="0"/>
        <v>5638029063</v>
      </c>
      <c r="K48" s="125" t="str">
        <f t="shared" si="1"/>
        <v>563801001</v>
      </c>
      <c r="L48" s="126" t="str">
        <f t="shared" si="2"/>
        <v>039.01.000.0</v>
      </c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32">
        <f t="shared" si="3"/>
        <v>0</v>
      </c>
      <c r="AD48" s="133">
        <v>150000</v>
      </c>
      <c r="AE48" s="133">
        <v>155000</v>
      </c>
      <c r="AF48" s="133">
        <v>160000</v>
      </c>
      <c r="AG48" s="128"/>
      <c r="AH48" s="134">
        <v>90000</v>
      </c>
      <c r="AI48" s="135">
        <f t="shared" si="4"/>
        <v>100000</v>
      </c>
      <c r="AJ48" s="59">
        <f t="shared" si="5"/>
        <v>30239</v>
      </c>
      <c r="AK48" s="96">
        <f t="shared" si="6"/>
        <v>0</v>
      </c>
      <c r="AL48" s="59">
        <f t="shared" si="7"/>
        <v>10000</v>
      </c>
      <c r="AM48" s="58"/>
      <c r="AN48" s="66">
        <f t="shared" si="8"/>
        <v>0</v>
      </c>
      <c r="AO48" s="98">
        <f t="shared" si="9"/>
        <v>0</v>
      </c>
      <c r="AP48" s="100"/>
      <c r="AQ48" s="102"/>
      <c r="AR48" s="104"/>
      <c r="AS48" s="108"/>
      <c r="AT48" s="63"/>
      <c r="AU48" s="63"/>
      <c r="AV48" s="110"/>
    </row>
    <row r="49" spans="2:48" ht="15" thickBot="1">
      <c r="B49" s="79"/>
      <c r="C49" s="59"/>
      <c r="D49" s="129">
        <v>104</v>
      </c>
      <c r="E49" s="121">
        <v>618</v>
      </c>
      <c r="F49" s="130">
        <v>8600110002</v>
      </c>
      <c r="G49" s="122">
        <v>244</v>
      </c>
      <c r="H49" s="123">
        <v>225</v>
      </c>
      <c r="I49" s="131"/>
      <c r="J49" s="124" t="str">
        <f t="shared" si="0"/>
        <v>5638029063</v>
      </c>
      <c r="K49" s="125" t="str">
        <f t="shared" si="1"/>
        <v>563801001</v>
      </c>
      <c r="L49" s="126" t="str">
        <f t="shared" si="2"/>
        <v>039.01.000.0</v>
      </c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32">
        <f t="shared" si="3"/>
        <v>0</v>
      </c>
      <c r="AD49" s="133">
        <v>40000</v>
      </c>
      <c r="AE49" s="128">
        <v>40000</v>
      </c>
      <c r="AF49" s="128">
        <v>40000</v>
      </c>
      <c r="AG49" s="128"/>
      <c r="AH49" s="134">
        <v>150000</v>
      </c>
      <c r="AI49" s="135">
        <f t="shared" si="4"/>
        <v>100000</v>
      </c>
      <c r="AJ49" s="59">
        <f t="shared" si="5"/>
        <v>30239</v>
      </c>
      <c r="AK49" s="96">
        <f t="shared" si="6"/>
        <v>0</v>
      </c>
      <c r="AL49" s="59">
        <f t="shared" si="7"/>
        <v>10000</v>
      </c>
      <c r="AM49" s="58"/>
      <c r="AN49" s="66">
        <f t="shared" si="8"/>
        <v>0</v>
      </c>
      <c r="AO49" s="98">
        <f t="shared" si="9"/>
        <v>0</v>
      </c>
      <c r="AP49" s="100"/>
      <c r="AQ49" s="102"/>
      <c r="AR49" s="104"/>
      <c r="AS49" s="108"/>
      <c r="AT49" s="63"/>
      <c r="AU49" s="63"/>
      <c r="AV49" s="110"/>
    </row>
    <row r="50" spans="2:48" ht="15" thickBot="1">
      <c r="B50" s="79"/>
      <c r="C50" s="59"/>
      <c r="D50" s="129">
        <v>104</v>
      </c>
      <c r="E50" s="121">
        <v>618</v>
      </c>
      <c r="F50" s="130">
        <v>8600110002</v>
      </c>
      <c r="G50" s="122">
        <v>244</v>
      </c>
      <c r="H50" s="123">
        <v>226</v>
      </c>
      <c r="I50" s="131"/>
      <c r="J50" s="124" t="str">
        <f t="shared" si="0"/>
        <v>5638029063</v>
      </c>
      <c r="K50" s="125" t="str">
        <f t="shared" si="1"/>
        <v>563801001</v>
      </c>
      <c r="L50" s="126" t="str">
        <f t="shared" si="2"/>
        <v>039.01.000.0</v>
      </c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32">
        <f t="shared" si="3"/>
        <v>0</v>
      </c>
      <c r="AD50" s="133">
        <v>8000</v>
      </c>
      <c r="AE50" s="133">
        <v>8000</v>
      </c>
      <c r="AF50" s="133">
        <v>8000</v>
      </c>
      <c r="AG50" s="128"/>
      <c r="AH50" s="134">
        <v>210000</v>
      </c>
      <c r="AI50" s="135">
        <f t="shared" si="4"/>
        <v>100000</v>
      </c>
      <c r="AJ50" s="59">
        <f t="shared" si="5"/>
        <v>30239</v>
      </c>
      <c r="AK50" s="96">
        <f t="shared" si="6"/>
        <v>0</v>
      </c>
      <c r="AL50" s="59">
        <f t="shared" si="7"/>
        <v>10000</v>
      </c>
      <c r="AM50" s="58"/>
      <c r="AN50" s="66">
        <f t="shared" si="8"/>
        <v>0</v>
      </c>
      <c r="AO50" s="98">
        <f t="shared" si="9"/>
        <v>0</v>
      </c>
      <c r="AP50" s="100"/>
      <c r="AQ50" s="102"/>
      <c r="AR50" s="104"/>
      <c r="AS50" s="108"/>
      <c r="AT50" s="63"/>
      <c r="AU50" s="63"/>
      <c r="AV50" s="110"/>
    </row>
    <row r="51" spans="2:48" ht="15" thickBot="1">
      <c r="B51" s="79"/>
      <c r="C51" s="59"/>
      <c r="D51" s="129">
        <v>104</v>
      </c>
      <c r="E51" s="121">
        <v>618</v>
      </c>
      <c r="F51" s="130">
        <v>8600110002</v>
      </c>
      <c r="G51" s="122">
        <v>244</v>
      </c>
      <c r="H51" s="123">
        <v>226</v>
      </c>
      <c r="I51" s="131"/>
      <c r="J51" s="124" t="str">
        <f t="shared" si="0"/>
        <v>5638029063</v>
      </c>
      <c r="K51" s="125" t="str">
        <f t="shared" si="1"/>
        <v>563801001</v>
      </c>
      <c r="L51" s="126" t="str">
        <f t="shared" si="2"/>
        <v>039.01.000.0</v>
      </c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32">
        <f t="shared" si="3"/>
        <v>0</v>
      </c>
      <c r="AD51" s="133">
        <v>100000</v>
      </c>
      <c r="AE51" s="133">
        <v>100000</v>
      </c>
      <c r="AF51" s="133">
        <v>100000</v>
      </c>
      <c r="AG51" s="128"/>
      <c r="AH51" s="134">
        <v>220000</v>
      </c>
      <c r="AI51" s="135">
        <f t="shared" si="4"/>
        <v>100000</v>
      </c>
      <c r="AJ51" s="59">
        <f t="shared" si="5"/>
        <v>30239</v>
      </c>
      <c r="AK51" s="96">
        <f t="shared" si="6"/>
        <v>0</v>
      </c>
      <c r="AL51" s="59">
        <f t="shared" si="7"/>
        <v>10000</v>
      </c>
      <c r="AM51" s="58"/>
      <c r="AN51" s="66">
        <f t="shared" si="8"/>
        <v>0</v>
      </c>
      <c r="AO51" s="98">
        <f t="shared" si="9"/>
        <v>0</v>
      </c>
      <c r="AP51" s="100"/>
      <c r="AQ51" s="102"/>
      <c r="AR51" s="104"/>
      <c r="AS51" s="108"/>
      <c r="AT51" s="63"/>
      <c r="AU51" s="63"/>
      <c r="AV51" s="110"/>
    </row>
    <row r="52" spans="2:48" ht="15" thickBot="1">
      <c r="B52" s="79"/>
      <c r="C52" s="59"/>
      <c r="D52" s="129">
        <v>104</v>
      </c>
      <c r="E52" s="121">
        <v>618</v>
      </c>
      <c r="F52" s="130">
        <v>8600110002</v>
      </c>
      <c r="G52" s="122">
        <v>244</v>
      </c>
      <c r="H52" s="123">
        <v>310</v>
      </c>
      <c r="I52" s="131"/>
      <c r="J52" s="124" t="str">
        <f t="shared" si="0"/>
        <v>5638029063</v>
      </c>
      <c r="K52" s="125" t="str">
        <f t="shared" si="1"/>
        <v>563801001</v>
      </c>
      <c r="L52" s="126" t="str">
        <f t="shared" si="2"/>
        <v>039.01.000.0</v>
      </c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32">
        <f t="shared" si="3"/>
        <v>0</v>
      </c>
      <c r="AD52" s="133">
        <v>50000</v>
      </c>
      <c r="AE52" s="128">
        <v>50000</v>
      </c>
      <c r="AF52" s="128">
        <v>60000</v>
      </c>
      <c r="AG52" s="128"/>
      <c r="AH52" s="134">
        <v>280000</v>
      </c>
      <c r="AI52" s="135">
        <f t="shared" si="4"/>
        <v>100000</v>
      </c>
      <c r="AJ52" s="59">
        <f t="shared" si="5"/>
        <v>30239</v>
      </c>
      <c r="AK52" s="96">
        <f t="shared" si="6"/>
        <v>0</v>
      </c>
      <c r="AL52" s="59">
        <f t="shared" si="7"/>
        <v>10000</v>
      </c>
      <c r="AM52" s="58"/>
      <c r="AN52" s="66">
        <f t="shared" si="8"/>
        <v>0</v>
      </c>
      <c r="AO52" s="98">
        <f t="shared" si="9"/>
        <v>0</v>
      </c>
      <c r="AP52" s="100"/>
      <c r="AQ52" s="102"/>
      <c r="AR52" s="104"/>
      <c r="AS52" s="108"/>
      <c r="AT52" s="63"/>
      <c r="AU52" s="63"/>
      <c r="AV52" s="110"/>
    </row>
    <row r="53" spans="2:48" ht="15" thickBot="1">
      <c r="B53" s="79"/>
      <c r="C53" s="59"/>
      <c r="D53" s="129">
        <v>104</v>
      </c>
      <c r="E53" s="121">
        <v>618</v>
      </c>
      <c r="F53" s="130">
        <v>8600110002</v>
      </c>
      <c r="G53" s="122">
        <v>244</v>
      </c>
      <c r="H53" s="123">
        <v>340</v>
      </c>
      <c r="I53" s="131"/>
      <c r="J53" s="124" t="str">
        <f t="shared" si="0"/>
        <v>5638029063</v>
      </c>
      <c r="K53" s="125" t="str">
        <f t="shared" si="1"/>
        <v>563801001</v>
      </c>
      <c r="L53" s="126" t="str">
        <f t="shared" si="2"/>
        <v>039.01.000.0</v>
      </c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32">
        <f t="shared" si="3"/>
        <v>0</v>
      </c>
      <c r="AD53" s="133">
        <v>108000</v>
      </c>
      <c r="AE53" s="133">
        <v>108000</v>
      </c>
      <c r="AF53" s="133">
        <v>115000</v>
      </c>
      <c r="AG53" s="128"/>
      <c r="AH53" s="134">
        <v>330000</v>
      </c>
      <c r="AI53" s="135">
        <f t="shared" si="4"/>
        <v>100000</v>
      </c>
      <c r="AJ53" s="59">
        <f t="shared" si="5"/>
        <v>30239</v>
      </c>
      <c r="AK53" s="96">
        <f t="shared" si="6"/>
        <v>0</v>
      </c>
      <c r="AL53" s="59">
        <f t="shared" si="7"/>
        <v>10000</v>
      </c>
      <c r="AM53" s="58"/>
      <c r="AN53" s="66">
        <f t="shared" si="8"/>
        <v>0</v>
      </c>
      <c r="AO53" s="98">
        <f t="shared" si="9"/>
        <v>0</v>
      </c>
      <c r="AP53" s="100"/>
      <c r="AQ53" s="102"/>
      <c r="AR53" s="104"/>
      <c r="AS53" s="108"/>
      <c r="AT53" s="63"/>
      <c r="AU53" s="63"/>
      <c r="AV53" s="110"/>
    </row>
    <row r="54" spans="2:48" ht="15" thickBot="1">
      <c r="B54" s="79"/>
      <c r="C54" s="59"/>
      <c r="D54" s="129">
        <v>104</v>
      </c>
      <c r="E54" s="121">
        <v>618</v>
      </c>
      <c r="F54" s="130">
        <v>8600110002</v>
      </c>
      <c r="G54" s="122">
        <v>244</v>
      </c>
      <c r="H54" s="123">
        <v>340</v>
      </c>
      <c r="I54" s="131"/>
      <c r="J54" s="124" t="str">
        <f t="shared" si="0"/>
        <v>5638029063</v>
      </c>
      <c r="K54" s="125" t="str">
        <f t="shared" si="1"/>
        <v>563801001</v>
      </c>
      <c r="L54" s="126" t="str">
        <f t="shared" si="2"/>
        <v>039.01.000.0</v>
      </c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32">
        <f t="shared" si="3"/>
        <v>0</v>
      </c>
      <c r="AD54" s="133">
        <v>20000</v>
      </c>
      <c r="AE54" s="133">
        <v>20000</v>
      </c>
      <c r="AF54" s="133">
        <v>35000</v>
      </c>
      <c r="AG54" s="128"/>
      <c r="AH54" s="134">
        <v>340000</v>
      </c>
      <c r="AI54" s="135">
        <f t="shared" si="4"/>
        <v>100000</v>
      </c>
      <c r="AJ54" s="59">
        <f t="shared" si="5"/>
        <v>30239</v>
      </c>
      <c r="AK54" s="96">
        <f t="shared" si="6"/>
        <v>0</v>
      </c>
      <c r="AL54" s="59">
        <f t="shared" si="7"/>
        <v>10000</v>
      </c>
      <c r="AM54" s="58"/>
      <c r="AN54" s="66">
        <f t="shared" si="8"/>
        <v>0</v>
      </c>
      <c r="AO54" s="98">
        <f t="shared" si="9"/>
        <v>0</v>
      </c>
      <c r="AP54" s="100"/>
      <c r="AQ54" s="102"/>
      <c r="AR54" s="104"/>
      <c r="AS54" s="108"/>
      <c r="AT54" s="63"/>
      <c r="AU54" s="63"/>
      <c r="AV54" s="110"/>
    </row>
    <row r="55" spans="2:48" ht="15" thickBot="1">
      <c r="B55" s="79"/>
      <c r="C55" s="59"/>
      <c r="D55" s="129">
        <v>104</v>
      </c>
      <c r="E55" s="121">
        <v>618</v>
      </c>
      <c r="F55" s="130">
        <v>8600110002</v>
      </c>
      <c r="G55" s="122">
        <v>244</v>
      </c>
      <c r="H55" s="123">
        <v>340</v>
      </c>
      <c r="I55" s="131"/>
      <c r="J55" s="124" t="str">
        <f t="shared" si="0"/>
        <v>5638029063</v>
      </c>
      <c r="K55" s="125" t="str">
        <f t="shared" si="1"/>
        <v>563801001</v>
      </c>
      <c r="L55" s="126" t="str">
        <f t="shared" si="2"/>
        <v>039.01.000.0</v>
      </c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32">
        <f t="shared" si="3"/>
        <v>0</v>
      </c>
      <c r="AD55" s="133">
        <v>75784</v>
      </c>
      <c r="AE55" s="133">
        <v>82198</v>
      </c>
      <c r="AF55" s="133">
        <v>111127</v>
      </c>
      <c r="AG55" s="128"/>
      <c r="AH55" s="134">
        <v>350000</v>
      </c>
      <c r="AI55" s="135">
        <f t="shared" si="4"/>
        <v>100000</v>
      </c>
      <c r="AJ55" s="59">
        <f t="shared" si="5"/>
        <v>30239</v>
      </c>
      <c r="AK55" s="96">
        <f t="shared" si="6"/>
        <v>0</v>
      </c>
      <c r="AL55" s="59">
        <f t="shared" si="7"/>
        <v>10000</v>
      </c>
      <c r="AM55" s="58"/>
      <c r="AN55" s="66">
        <f t="shared" si="8"/>
        <v>0</v>
      </c>
      <c r="AO55" s="98">
        <f t="shared" si="9"/>
        <v>0</v>
      </c>
      <c r="AP55" s="100"/>
      <c r="AQ55" s="102"/>
      <c r="AR55" s="104"/>
      <c r="AS55" s="108"/>
      <c r="AT55" s="63"/>
      <c r="AU55" s="63"/>
      <c r="AV55" s="110"/>
    </row>
    <row r="56" spans="2:48" ht="14.25">
      <c r="B56" s="79"/>
      <c r="C56" s="59"/>
      <c r="D56" s="129">
        <v>104</v>
      </c>
      <c r="E56" s="121">
        <v>618</v>
      </c>
      <c r="F56" s="130">
        <v>8600590007</v>
      </c>
      <c r="G56" s="122">
        <v>244</v>
      </c>
      <c r="H56" s="123">
        <v>226</v>
      </c>
      <c r="I56" s="131"/>
      <c r="J56" s="124" t="str">
        <f t="shared" si="0"/>
        <v>5638029063</v>
      </c>
      <c r="K56" s="125" t="str">
        <f t="shared" si="1"/>
        <v>563801001</v>
      </c>
      <c r="L56" s="126" t="str">
        <f t="shared" si="2"/>
        <v>039.01.000.0</v>
      </c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32">
        <f t="shared" si="3"/>
        <v>0</v>
      </c>
      <c r="AD56" s="133">
        <v>10000</v>
      </c>
      <c r="AE56" s="133">
        <v>10000</v>
      </c>
      <c r="AF56" s="133">
        <v>10000</v>
      </c>
      <c r="AG56" s="128"/>
      <c r="AH56" s="134">
        <v>220000</v>
      </c>
      <c r="AI56" s="135">
        <f t="shared" si="4"/>
        <v>100000</v>
      </c>
      <c r="AJ56" s="59">
        <f t="shared" si="5"/>
        <v>30239</v>
      </c>
      <c r="AK56" s="96">
        <f t="shared" si="6"/>
        <v>0</v>
      </c>
      <c r="AL56" s="59">
        <f t="shared" si="7"/>
        <v>10000</v>
      </c>
      <c r="AM56" s="58"/>
      <c r="AN56" s="66">
        <f t="shared" si="8"/>
        <v>0</v>
      </c>
      <c r="AO56" s="98">
        <f t="shared" si="9"/>
        <v>0</v>
      </c>
      <c r="AP56" s="100"/>
      <c r="AQ56" s="102"/>
      <c r="AR56" s="104"/>
      <c r="AS56" s="108"/>
      <c r="AT56" s="63"/>
      <c r="AU56" s="63"/>
      <c r="AV56" s="110"/>
    </row>
    <row r="57" spans="2:48" ht="14.25">
      <c r="B57" s="79"/>
      <c r="C57" s="59"/>
      <c r="D57" s="129">
        <v>104</v>
      </c>
      <c r="E57" s="123">
        <v>618</v>
      </c>
      <c r="F57" s="130">
        <v>8600690008</v>
      </c>
      <c r="G57" s="122">
        <v>244</v>
      </c>
      <c r="H57" s="123">
        <v>226</v>
      </c>
      <c r="I57" s="131"/>
      <c r="J57" s="124" t="str">
        <f t="shared" si="0"/>
        <v>5638029063</v>
      </c>
      <c r="K57" s="125" t="str">
        <f t="shared" si="1"/>
        <v>563801001</v>
      </c>
      <c r="L57" s="126" t="str">
        <f t="shared" si="2"/>
        <v>039.01.000.0</v>
      </c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32">
        <f t="shared" si="3"/>
        <v>0</v>
      </c>
      <c r="AD57" s="133">
        <v>15000</v>
      </c>
      <c r="AE57" s="133">
        <v>15000</v>
      </c>
      <c r="AF57" s="133">
        <v>15000</v>
      </c>
      <c r="AG57" s="128"/>
      <c r="AH57" s="134">
        <v>220000</v>
      </c>
      <c r="AI57" s="135">
        <f t="shared" si="4"/>
        <v>100000</v>
      </c>
      <c r="AJ57" s="59">
        <f t="shared" si="5"/>
        <v>30239</v>
      </c>
      <c r="AK57" s="96">
        <f t="shared" si="6"/>
        <v>0</v>
      </c>
      <c r="AL57" s="59">
        <f t="shared" si="7"/>
        <v>10000</v>
      </c>
      <c r="AM57" s="58"/>
      <c r="AN57" s="66">
        <f t="shared" si="8"/>
        <v>0</v>
      </c>
      <c r="AO57" s="98">
        <f t="shared" si="9"/>
        <v>0</v>
      </c>
      <c r="AP57" s="100"/>
      <c r="AQ57" s="102"/>
      <c r="AR57" s="104"/>
      <c r="AS57" s="108"/>
      <c r="AT57" s="63"/>
      <c r="AU57" s="63"/>
      <c r="AV57" s="110"/>
    </row>
    <row r="58" spans="2:48" ht="14.25">
      <c r="B58" s="79"/>
      <c r="C58" s="59"/>
      <c r="D58" s="129">
        <v>113</v>
      </c>
      <c r="E58" s="123">
        <v>618</v>
      </c>
      <c r="F58" s="130">
        <v>7500090004</v>
      </c>
      <c r="G58" s="152">
        <v>853</v>
      </c>
      <c r="H58" s="123">
        <v>290</v>
      </c>
      <c r="I58" s="131"/>
      <c r="J58" s="124" t="str">
        <f t="shared" si="0"/>
        <v>5638029063</v>
      </c>
      <c r="K58" s="125" t="str">
        <f t="shared" si="1"/>
        <v>563801001</v>
      </c>
      <c r="L58" s="126" t="str">
        <f t="shared" si="2"/>
        <v>039.01.000.0</v>
      </c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32">
        <f t="shared" si="3"/>
        <v>0</v>
      </c>
      <c r="AD58" s="133">
        <v>3000</v>
      </c>
      <c r="AE58" s="133">
        <v>3000</v>
      </c>
      <c r="AF58" s="133">
        <v>3000</v>
      </c>
      <c r="AG58" s="128"/>
      <c r="AH58" s="134">
        <f>$F$18</f>
        <v>0</v>
      </c>
      <c r="AI58" s="135">
        <f t="shared" si="4"/>
        <v>100000</v>
      </c>
      <c r="AJ58" s="59">
        <f t="shared" si="5"/>
        <v>30239</v>
      </c>
      <c r="AK58" s="96">
        <f t="shared" si="6"/>
        <v>0</v>
      </c>
      <c r="AL58" s="59">
        <f t="shared" si="7"/>
        <v>10000</v>
      </c>
      <c r="AM58" s="58"/>
      <c r="AN58" s="66">
        <f t="shared" si="8"/>
        <v>0</v>
      </c>
      <c r="AO58" s="98">
        <f t="shared" si="9"/>
        <v>0</v>
      </c>
      <c r="AP58" s="100"/>
      <c r="AQ58" s="102"/>
      <c r="AR58" s="104"/>
      <c r="AS58" s="108"/>
      <c r="AT58" s="63"/>
      <c r="AU58" s="63"/>
      <c r="AV58" s="110"/>
    </row>
    <row r="59" spans="2:48" ht="14.25">
      <c r="B59" s="79"/>
      <c r="C59" s="59"/>
      <c r="D59" s="129">
        <v>113</v>
      </c>
      <c r="E59" s="123">
        <v>618</v>
      </c>
      <c r="F59" s="130">
        <v>7500090010</v>
      </c>
      <c r="G59" s="122">
        <v>244</v>
      </c>
      <c r="H59" s="123">
        <v>225</v>
      </c>
      <c r="I59" s="131"/>
      <c r="J59" s="124" t="str">
        <f t="shared" si="0"/>
        <v>5638029063</v>
      </c>
      <c r="K59" s="125" t="str">
        <f t="shared" si="1"/>
        <v>563801001</v>
      </c>
      <c r="L59" s="126" t="str">
        <f t="shared" si="2"/>
        <v>039.01.000.0</v>
      </c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32">
        <f t="shared" si="3"/>
        <v>0</v>
      </c>
      <c r="AD59" s="133">
        <v>200000</v>
      </c>
      <c r="AE59" s="133">
        <v>150000</v>
      </c>
      <c r="AF59" s="133">
        <v>45000</v>
      </c>
      <c r="AG59" s="128"/>
      <c r="AH59" s="134">
        <v>160000</v>
      </c>
      <c r="AI59" s="135">
        <f t="shared" si="4"/>
        <v>100000</v>
      </c>
      <c r="AJ59" s="59">
        <f t="shared" si="5"/>
        <v>30239</v>
      </c>
      <c r="AK59" s="96">
        <f t="shared" si="6"/>
        <v>0</v>
      </c>
      <c r="AL59" s="59">
        <f t="shared" si="7"/>
        <v>10000</v>
      </c>
      <c r="AM59" s="58"/>
      <c r="AN59" s="66">
        <f t="shared" si="8"/>
        <v>0</v>
      </c>
      <c r="AO59" s="98">
        <f t="shared" si="9"/>
        <v>0</v>
      </c>
      <c r="AP59" s="100"/>
      <c r="AQ59" s="102"/>
      <c r="AR59" s="104"/>
      <c r="AS59" s="108"/>
      <c r="AT59" s="63"/>
      <c r="AU59" s="63"/>
      <c r="AV59" s="110"/>
    </row>
    <row r="60" spans="2:48" ht="14.25">
      <c r="B60" s="79"/>
      <c r="C60" s="59"/>
      <c r="D60" s="129">
        <v>113</v>
      </c>
      <c r="E60" s="123">
        <v>618</v>
      </c>
      <c r="F60" s="130">
        <v>7500090010</v>
      </c>
      <c r="G60" s="122">
        <v>853</v>
      </c>
      <c r="H60" s="123">
        <v>290</v>
      </c>
      <c r="I60" s="131"/>
      <c r="J60" s="124" t="str">
        <f t="shared" si="0"/>
        <v>5638029063</v>
      </c>
      <c r="K60" s="125" t="str">
        <f t="shared" si="1"/>
        <v>563801001</v>
      </c>
      <c r="L60" s="126" t="str">
        <f t="shared" si="2"/>
        <v>039.01.000.0</v>
      </c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32">
        <f t="shared" si="3"/>
        <v>0</v>
      </c>
      <c r="AD60" s="133">
        <v>5000</v>
      </c>
      <c r="AE60" s="133">
        <v>5000</v>
      </c>
      <c r="AF60" s="133">
        <v>5000</v>
      </c>
      <c r="AG60" s="128"/>
      <c r="AH60" s="134">
        <f>$F$18</f>
        <v>0</v>
      </c>
      <c r="AI60" s="135">
        <f t="shared" si="4"/>
        <v>100000</v>
      </c>
      <c r="AJ60" s="59">
        <f t="shared" si="5"/>
        <v>30239</v>
      </c>
      <c r="AK60" s="96">
        <f t="shared" si="6"/>
        <v>0</v>
      </c>
      <c r="AL60" s="59">
        <f t="shared" si="7"/>
        <v>10000</v>
      </c>
      <c r="AM60" s="58"/>
      <c r="AN60" s="66">
        <f t="shared" si="8"/>
        <v>0</v>
      </c>
      <c r="AO60" s="98">
        <f t="shared" si="9"/>
        <v>0</v>
      </c>
      <c r="AP60" s="100"/>
      <c r="AQ60" s="102"/>
      <c r="AR60" s="104"/>
      <c r="AS60" s="108"/>
      <c r="AT60" s="63"/>
      <c r="AU60" s="63"/>
      <c r="AV60" s="110"/>
    </row>
    <row r="61" spans="2:48" ht="14.25">
      <c r="B61" s="79"/>
      <c r="C61" s="59"/>
      <c r="D61" s="129">
        <v>203</v>
      </c>
      <c r="E61" s="123">
        <v>618</v>
      </c>
      <c r="F61" s="130">
        <v>8600451180</v>
      </c>
      <c r="G61" s="122">
        <v>121</v>
      </c>
      <c r="H61" s="123">
        <v>211</v>
      </c>
      <c r="I61" s="131"/>
      <c r="J61" s="124" t="str">
        <f t="shared" si="0"/>
        <v>5638029063</v>
      </c>
      <c r="K61" s="125" t="str">
        <f t="shared" si="1"/>
        <v>563801001</v>
      </c>
      <c r="L61" s="126" t="str">
        <f t="shared" si="2"/>
        <v>039.01.000.0</v>
      </c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32">
        <f t="shared" si="3"/>
        <v>0</v>
      </c>
      <c r="AD61" s="133">
        <v>51164</v>
      </c>
      <c r="AE61" s="133">
        <v>51164</v>
      </c>
      <c r="AF61" s="133">
        <v>51164</v>
      </c>
      <c r="AG61" s="128"/>
      <c r="AH61" s="134">
        <f>$F$18</f>
        <v>0</v>
      </c>
      <c r="AI61" s="135">
        <f t="shared" si="4"/>
        <v>100000</v>
      </c>
      <c r="AJ61" s="59">
        <f t="shared" si="5"/>
        <v>30239</v>
      </c>
      <c r="AK61" s="96">
        <f t="shared" si="6"/>
        <v>0</v>
      </c>
      <c r="AL61" s="59">
        <f t="shared" si="7"/>
        <v>10000</v>
      </c>
      <c r="AM61" s="58"/>
      <c r="AN61" s="66">
        <f t="shared" si="8"/>
        <v>0</v>
      </c>
      <c r="AO61" s="98">
        <f t="shared" si="9"/>
        <v>0</v>
      </c>
      <c r="AP61" s="100"/>
      <c r="AQ61" s="102"/>
      <c r="AR61" s="104"/>
      <c r="AS61" s="108"/>
      <c r="AT61" s="63"/>
      <c r="AU61" s="63"/>
      <c r="AV61" s="110"/>
    </row>
    <row r="62" spans="2:48" ht="14.25">
      <c r="B62" s="79"/>
      <c r="C62" s="59"/>
      <c r="D62" s="129">
        <v>203</v>
      </c>
      <c r="E62" s="123">
        <v>618</v>
      </c>
      <c r="F62" s="130">
        <v>8600451180</v>
      </c>
      <c r="G62" s="122">
        <v>129</v>
      </c>
      <c r="H62" s="123">
        <v>213</v>
      </c>
      <c r="I62" s="131"/>
      <c r="J62" s="124" t="str">
        <f t="shared" si="0"/>
        <v>5638029063</v>
      </c>
      <c r="K62" s="125" t="str">
        <f t="shared" si="1"/>
        <v>563801001</v>
      </c>
      <c r="L62" s="126" t="str">
        <f t="shared" si="2"/>
        <v>039.01.000.0</v>
      </c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32">
        <f t="shared" si="3"/>
        <v>0</v>
      </c>
      <c r="AD62" s="133">
        <v>15452</v>
      </c>
      <c r="AE62" s="133">
        <v>15452</v>
      </c>
      <c r="AF62" s="133">
        <v>15452</v>
      </c>
      <c r="AG62" s="128"/>
      <c r="AH62" s="134">
        <f>$F$18</f>
        <v>0</v>
      </c>
      <c r="AI62" s="135">
        <f t="shared" si="4"/>
        <v>100000</v>
      </c>
      <c r="AJ62" s="59">
        <f t="shared" si="5"/>
        <v>30239</v>
      </c>
      <c r="AK62" s="96">
        <f t="shared" si="6"/>
        <v>0</v>
      </c>
      <c r="AL62" s="59">
        <f t="shared" si="7"/>
        <v>10000</v>
      </c>
      <c r="AM62" s="58"/>
      <c r="AN62" s="66">
        <f t="shared" si="8"/>
        <v>0</v>
      </c>
      <c r="AO62" s="98">
        <f t="shared" si="9"/>
        <v>0</v>
      </c>
      <c r="AP62" s="100"/>
      <c r="AQ62" s="102"/>
      <c r="AR62" s="104"/>
      <c r="AS62" s="108"/>
      <c r="AT62" s="63"/>
      <c r="AU62" s="63"/>
      <c r="AV62" s="110"/>
    </row>
    <row r="63" spans="2:48" ht="14.25">
      <c r="B63" s="79"/>
      <c r="C63" s="59"/>
      <c r="D63" s="129">
        <v>203</v>
      </c>
      <c r="E63" s="123">
        <v>618</v>
      </c>
      <c r="F63" s="130">
        <v>8600451180</v>
      </c>
      <c r="G63" s="122">
        <v>244</v>
      </c>
      <c r="H63" s="123">
        <v>340</v>
      </c>
      <c r="I63" s="131"/>
      <c r="J63" s="124" t="str">
        <f t="shared" si="0"/>
        <v>5638029063</v>
      </c>
      <c r="K63" s="125" t="str">
        <f t="shared" si="1"/>
        <v>563801001</v>
      </c>
      <c r="L63" s="126" t="str">
        <f t="shared" si="2"/>
        <v>039.01.000.0</v>
      </c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32">
        <f t="shared" si="3"/>
        <v>0</v>
      </c>
      <c r="AD63" s="133">
        <v>1000</v>
      </c>
      <c r="AE63" s="133">
        <v>1000</v>
      </c>
      <c r="AF63" s="133">
        <v>1000</v>
      </c>
      <c r="AG63" s="128"/>
      <c r="AH63" s="134">
        <v>350000</v>
      </c>
      <c r="AI63" s="135">
        <f t="shared" si="4"/>
        <v>100000</v>
      </c>
      <c r="AJ63" s="59">
        <f t="shared" si="5"/>
        <v>30239</v>
      </c>
      <c r="AK63" s="96">
        <f t="shared" si="6"/>
        <v>0</v>
      </c>
      <c r="AL63" s="59">
        <f t="shared" si="7"/>
        <v>10000</v>
      </c>
      <c r="AM63" s="58"/>
      <c r="AN63" s="66">
        <f t="shared" si="8"/>
        <v>0</v>
      </c>
      <c r="AO63" s="98">
        <f t="shared" si="9"/>
        <v>0</v>
      </c>
      <c r="AP63" s="100"/>
      <c r="AQ63" s="102"/>
      <c r="AR63" s="104"/>
      <c r="AS63" s="108"/>
      <c r="AT63" s="63"/>
      <c r="AU63" s="63"/>
      <c r="AV63" s="110"/>
    </row>
    <row r="64" spans="2:48" ht="14.25">
      <c r="B64" s="79"/>
      <c r="C64" s="59"/>
      <c r="D64" s="129">
        <v>304</v>
      </c>
      <c r="E64" s="123">
        <v>618</v>
      </c>
      <c r="F64" s="130">
        <v>7500059301</v>
      </c>
      <c r="G64" s="122">
        <v>244</v>
      </c>
      <c r="H64" s="123">
        <v>310</v>
      </c>
      <c r="I64" s="131"/>
      <c r="J64" s="124" t="str">
        <f t="shared" si="0"/>
        <v>5638029063</v>
      </c>
      <c r="K64" s="125" t="str">
        <f t="shared" si="1"/>
        <v>563801001</v>
      </c>
      <c r="L64" s="126" t="str">
        <f t="shared" si="2"/>
        <v>039.01.000.0</v>
      </c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32">
        <f t="shared" si="3"/>
        <v>0</v>
      </c>
      <c r="AD64" s="133">
        <v>15300</v>
      </c>
      <c r="AE64" s="133">
        <v>15300</v>
      </c>
      <c r="AF64" s="133">
        <v>15300</v>
      </c>
      <c r="AG64" s="128"/>
      <c r="AH64" s="134">
        <v>280000</v>
      </c>
      <c r="AI64" s="135">
        <f t="shared" si="4"/>
        <v>100000</v>
      </c>
      <c r="AJ64" s="59">
        <f t="shared" si="5"/>
        <v>30239</v>
      </c>
      <c r="AK64" s="96">
        <f t="shared" si="6"/>
        <v>0</v>
      </c>
      <c r="AL64" s="59">
        <f t="shared" si="7"/>
        <v>10000</v>
      </c>
      <c r="AM64" s="58"/>
      <c r="AN64" s="66">
        <f t="shared" si="8"/>
        <v>0</v>
      </c>
      <c r="AO64" s="98">
        <f t="shared" si="9"/>
        <v>0</v>
      </c>
      <c r="AP64" s="100"/>
      <c r="AQ64" s="102"/>
      <c r="AR64" s="104"/>
      <c r="AS64" s="108"/>
      <c r="AT64" s="63"/>
      <c r="AU64" s="63"/>
      <c r="AV64" s="110"/>
    </row>
    <row r="65" spans="2:48" ht="14.25">
      <c r="B65" s="79"/>
      <c r="C65" s="59"/>
      <c r="D65" s="129">
        <v>409</v>
      </c>
      <c r="E65" s="123">
        <v>618</v>
      </c>
      <c r="F65" s="130">
        <v>8520590049</v>
      </c>
      <c r="G65" s="122">
        <v>244</v>
      </c>
      <c r="H65" s="123">
        <v>225</v>
      </c>
      <c r="I65" s="131"/>
      <c r="J65" s="124" t="str">
        <f t="shared" si="0"/>
        <v>5638029063</v>
      </c>
      <c r="K65" s="125" t="str">
        <f t="shared" si="1"/>
        <v>563801001</v>
      </c>
      <c r="L65" s="126" t="str">
        <f t="shared" si="2"/>
        <v>039.01.000.0</v>
      </c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32">
        <f t="shared" si="3"/>
        <v>0</v>
      </c>
      <c r="AD65" s="133">
        <v>240000</v>
      </c>
      <c r="AE65" s="133">
        <v>240000</v>
      </c>
      <c r="AF65" s="133">
        <v>240000</v>
      </c>
      <c r="AG65" s="128"/>
      <c r="AH65" s="134">
        <v>160000</v>
      </c>
      <c r="AI65" s="135">
        <f t="shared" si="4"/>
        <v>100000</v>
      </c>
      <c r="AJ65" s="59">
        <f t="shared" si="5"/>
        <v>30239</v>
      </c>
      <c r="AK65" s="96">
        <f t="shared" si="6"/>
        <v>0</v>
      </c>
      <c r="AL65" s="59">
        <f t="shared" si="7"/>
        <v>10000</v>
      </c>
      <c r="AM65" s="58"/>
      <c r="AN65" s="66">
        <f t="shared" si="8"/>
        <v>0</v>
      </c>
      <c r="AO65" s="98">
        <f t="shared" si="9"/>
        <v>0</v>
      </c>
      <c r="AP65" s="100"/>
      <c r="AQ65" s="102"/>
      <c r="AR65" s="104"/>
      <c r="AS65" s="108"/>
      <c r="AT65" s="63"/>
      <c r="AU65" s="63"/>
      <c r="AV65" s="110"/>
    </row>
    <row r="66" spans="2:48" ht="14.25">
      <c r="B66" s="79"/>
      <c r="C66" s="59"/>
      <c r="D66" s="129">
        <v>409</v>
      </c>
      <c r="E66" s="123">
        <v>618</v>
      </c>
      <c r="F66" s="130">
        <v>8520590049</v>
      </c>
      <c r="G66" s="122">
        <v>244</v>
      </c>
      <c r="H66" s="123">
        <v>226</v>
      </c>
      <c r="I66" s="131"/>
      <c r="J66" s="124" t="str">
        <f t="shared" si="0"/>
        <v>5638029063</v>
      </c>
      <c r="K66" s="125" t="str">
        <f t="shared" si="1"/>
        <v>563801001</v>
      </c>
      <c r="L66" s="126" t="str">
        <f t="shared" si="2"/>
        <v>039.01.000.0</v>
      </c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32">
        <f t="shared" si="3"/>
        <v>0</v>
      </c>
      <c r="AD66" s="133">
        <v>150000</v>
      </c>
      <c r="AE66" s="133">
        <v>150000</v>
      </c>
      <c r="AF66" s="133">
        <v>150000</v>
      </c>
      <c r="AG66" s="128"/>
      <c r="AH66" s="134">
        <v>220000</v>
      </c>
      <c r="AI66" s="135">
        <f t="shared" si="4"/>
        <v>100000</v>
      </c>
      <c r="AJ66" s="59">
        <f t="shared" si="5"/>
        <v>30239</v>
      </c>
      <c r="AK66" s="96">
        <f t="shared" si="6"/>
        <v>0</v>
      </c>
      <c r="AL66" s="59">
        <f t="shared" si="7"/>
        <v>10000</v>
      </c>
      <c r="AM66" s="58"/>
      <c r="AN66" s="66">
        <f t="shared" si="8"/>
        <v>0</v>
      </c>
      <c r="AO66" s="98">
        <f t="shared" si="9"/>
        <v>0</v>
      </c>
      <c r="AP66" s="100"/>
      <c r="AQ66" s="102"/>
      <c r="AR66" s="104"/>
      <c r="AS66" s="108"/>
      <c r="AT66" s="63"/>
      <c r="AU66" s="63"/>
      <c r="AV66" s="110"/>
    </row>
    <row r="67" spans="2:48" ht="14.25">
      <c r="B67" s="79"/>
      <c r="C67" s="59"/>
      <c r="D67" s="129">
        <v>409</v>
      </c>
      <c r="E67" s="123">
        <v>618</v>
      </c>
      <c r="F67" s="130">
        <v>8520690050</v>
      </c>
      <c r="G67" s="122">
        <v>244</v>
      </c>
      <c r="H67" s="123">
        <v>225</v>
      </c>
      <c r="I67" s="131"/>
      <c r="J67" s="124" t="str">
        <f t="shared" si="0"/>
        <v>5638029063</v>
      </c>
      <c r="K67" s="125" t="str">
        <f t="shared" si="1"/>
        <v>563801001</v>
      </c>
      <c r="L67" s="126" t="str">
        <f t="shared" si="2"/>
        <v>039.01.000.0</v>
      </c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32">
        <f t="shared" si="3"/>
        <v>0</v>
      </c>
      <c r="AD67" s="133">
        <v>327562.41</v>
      </c>
      <c r="AE67" s="128">
        <v>312350.61</v>
      </c>
      <c r="AF67" s="128">
        <v>432073.46</v>
      </c>
      <c r="AG67" s="128"/>
      <c r="AH67" s="134">
        <v>160000</v>
      </c>
      <c r="AI67" s="135">
        <f t="shared" si="4"/>
        <v>100000</v>
      </c>
      <c r="AJ67" s="59">
        <f t="shared" si="5"/>
        <v>30239</v>
      </c>
      <c r="AK67" s="96">
        <f t="shared" si="6"/>
        <v>0</v>
      </c>
      <c r="AL67" s="59">
        <f t="shared" si="7"/>
        <v>10000</v>
      </c>
      <c r="AM67" s="58"/>
      <c r="AN67" s="66">
        <f t="shared" si="8"/>
        <v>0</v>
      </c>
      <c r="AO67" s="98">
        <f t="shared" si="9"/>
        <v>0</v>
      </c>
      <c r="AP67" s="100"/>
      <c r="AQ67" s="102"/>
      <c r="AR67" s="104"/>
      <c r="AS67" s="108"/>
      <c r="AT67" s="63"/>
      <c r="AU67" s="63"/>
      <c r="AV67" s="110"/>
    </row>
    <row r="68" spans="2:48" ht="14.25">
      <c r="B68" s="79"/>
      <c r="C68" s="59"/>
      <c r="D68" s="129">
        <v>409</v>
      </c>
      <c r="E68" s="123">
        <v>618</v>
      </c>
      <c r="F68" s="130">
        <v>8520690050</v>
      </c>
      <c r="G68" s="122">
        <v>244</v>
      </c>
      <c r="H68" s="123">
        <v>226</v>
      </c>
      <c r="I68" s="131"/>
      <c r="J68" s="124" t="str">
        <f aca="true" t="shared" si="10" ref="J68:J131">CONCATENATE($F$23)</f>
        <v>5638029063</v>
      </c>
      <c r="K68" s="125" t="str">
        <f t="shared" si="1"/>
        <v>563801001</v>
      </c>
      <c r="L68" s="126" t="str">
        <f aca="true" t="shared" si="11" ref="L68:L131">$F$25</f>
        <v>039.01.000.0</v>
      </c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32">
        <f t="shared" si="3"/>
        <v>0</v>
      </c>
      <c r="AD68" s="133">
        <v>250000</v>
      </c>
      <c r="AE68" s="128">
        <v>250000</v>
      </c>
      <c r="AF68" s="128">
        <v>250000</v>
      </c>
      <c r="AG68" s="128"/>
      <c r="AH68" s="134">
        <v>220000</v>
      </c>
      <c r="AI68" s="135">
        <f t="shared" si="4"/>
        <v>100000</v>
      </c>
      <c r="AJ68" s="59">
        <f t="shared" si="5"/>
        <v>30239</v>
      </c>
      <c r="AK68" s="96">
        <f t="shared" si="6"/>
        <v>0</v>
      </c>
      <c r="AL68" s="59">
        <f t="shared" si="7"/>
        <v>10000</v>
      </c>
      <c r="AM68" s="58"/>
      <c r="AN68" s="66">
        <f t="shared" si="8"/>
        <v>0</v>
      </c>
      <c r="AO68" s="98">
        <f aca="true" t="shared" si="12" ref="AO68:AO131">$F$28</f>
        <v>0</v>
      </c>
      <c r="AP68" s="100"/>
      <c r="AQ68" s="102"/>
      <c r="AR68" s="104"/>
      <c r="AS68" s="108"/>
      <c r="AT68" s="63"/>
      <c r="AU68" s="63"/>
      <c r="AV68" s="110"/>
    </row>
    <row r="69" spans="2:48" ht="14.25">
      <c r="B69" s="79"/>
      <c r="C69" s="59"/>
      <c r="D69" s="129">
        <v>412</v>
      </c>
      <c r="E69" s="123">
        <v>618</v>
      </c>
      <c r="F69" s="150" t="s">
        <v>85</v>
      </c>
      <c r="G69" s="122">
        <v>244</v>
      </c>
      <c r="H69" s="123">
        <v>226</v>
      </c>
      <c r="I69" s="131"/>
      <c r="J69" s="124" t="str">
        <f t="shared" si="10"/>
        <v>5638029063</v>
      </c>
      <c r="K69" s="125" t="str">
        <f aca="true" t="shared" si="13" ref="K69:K132">CONCATENATE($G$23)</f>
        <v>563801001</v>
      </c>
      <c r="L69" s="126" t="str">
        <f t="shared" si="11"/>
        <v>039.01.000.0</v>
      </c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32">
        <f aca="true" t="shared" si="14" ref="AC69:AC132">IF(ABS(M69+Q69+U69+Y69)&gt;=ABS(N69+O69+P69+R69+S69+T69+V69+W69+X69+Z69+AA69+AB69),M69+Q69+U69+Y69,N69+O69+P69+R69+S69+T69+V69+W69+X69+Z69+AA69+AB69)</f>
        <v>0</v>
      </c>
      <c r="AD69" s="133">
        <v>100000</v>
      </c>
      <c r="AE69" s="133">
        <v>100000</v>
      </c>
      <c r="AF69" s="133">
        <v>100000</v>
      </c>
      <c r="AG69" s="128"/>
      <c r="AH69" s="134">
        <v>220000</v>
      </c>
      <c r="AI69" s="135">
        <f aca="true" t="shared" si="15" ref="AI69:AI132">$F$19</f>
        <v>100000</v>
      </c>
      <c r="AJ69" s="59">
        <f aca="true" t="shared" si="16" ref="AJ69:AJ132">$F$17</f>
        <v>30239</v>
      </c>
      <c r="AK69" s="96">
        <f aca="true" t="shared" si="17" ref="AK69:AK132">$F$20</f>
        <v>0</v>
      </c>
      <c r="AL69" s="59">
        <f aca="true" t="shared" si="18" ref="AL69:AL132">$F$21</f>
        <v>10000</v>
      </c>
      <c r="AM69" s="58"/>
      <c r="AN69" s="66">
        <f aca="true" t="shared" si="19" ref="AN69:AN132">$F$26</f>
        <v>0</v>
      </c>
      <c r="AO69" s="98">
        <f t="shared" si="12"/>
        <v>0</v>
      </c>
      <c r="AP69" s="100"/>
      <c r="AQ69" s="102"/>
      <c r="AR69" s="104"/>
      <c r="AS69" s="108"/>
      <c r="AT69" s="63"/>
      <c r="AU69" s="63"/>
      <c r="AV69" s="110"/>
    </row>
    <row r="70" spans="2:48" ht="14.25">
      <c r="B70" s="79"/>
      <c r="C70" s="59"/>
      <c r="D70" s="129">
        <v>412</v>
      </c>
      <c r="E70" s="123">
        <v>618</v>
      </c>
      <c r="F70" s="150" t="s">
        <v>86</v>
      </c>
      <c r="G70" s="122">
        <v>414</v>
      </c>
      <c r="H70" s="123">
        <v>226</v>
      </c>
      <c r="I70" s="131"/>
      <c r="J70" s="124" t="str">
        <f t="shared" si="10"/>
        <v>5638029063</v>
      </c>
      <c r="K70" s="125" t="str">
        <f t="shared" si="13"/>
        <v>563801001</v>
      </c>
      <c r="L70" s="126" t="str">
        <f t="shared" si="11"/>
        <v>039.01.000.0</v>
      </c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32">
        <f t="shared" si="14"/>
        <v>0</v>
      </c>
      <c r="AD70" s="133">
        <v>90000</v>
      </c>
      <c r="AE70" s="133">
        <v>90000</v>
      </c>
      <c r="AF70" s="133">
        <v>90000</v>
      </c>
      <c r="AG70" s="128"/>
      <c r="AH70" s="134">
        <v>220000</v>
      </c>
      <c r="AI70" s="135">
        <f t="shared" si="15"/>
        <v>100000</v>
      </c>
      <c r="AJ70" s="59">
        <f t="shared" si="16"/>
        <v>30239</v>
      </c>
      <c r="AK70" s="96">
        <f t="shared" si="17"/>
        <v>0</v>
      </c>
      <c r="AL70" s="59">
        <f t="shared" si="18"/>
        <v>10000</v>
      </c>
      <c r="AM70" s="58"/>
      <c r="AN70" s="66">
        <f t="shared" si="19"/>
        <v>0</v>
      </c>
      <c r="AO70" s="98">
        <f t="shared" si="12"/>
        <v>0</v>
      </c>
      <c r="AP70" s="100"/>
      <c r="AQ70" s="102"/>
      <c r="AR70" s="104"/>
      <c r="AS70" s="108"/>
      <c r="AT70" s="63"/>
      <c r="AU70" s="63"/>
      <c r="AV70" s="110"/>
    </row>
    <row r="71" spans="2:48" ht="14.25">
      <c r="B71" s="79"/>
      <c r="C71" s="59"/>
      <c r="D71" s="129">
        <v>412</v>
      </c>
      <c r="E71" s="123">
        <v>618</v>
      </c>
      <c r="F71" s="130">
        <v>8510290044</v>
      </c>
      <c r="G71" s="122">
        <v>244</v>
      </c>
      <c r="H71" s="123">
        <v>226</v>
      </c>
      <c r="I71" s="131"/>
      <c r="J71" s="124" t="str">
        <f t="shared" si="10"/>
        <v>5638029063</v>
      </c>
      <c r="K71" s="125" t="str">
        <f t="shared" si="13"/>
        <v>563801001</v>
      </c>
      <c r="L71" s="126" t="str">
        <f t="shared" si="11"/>
        <v>039.01.000.0</v>
      </c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32">
        <f t="shared" si="14"/>
        <v>0</v>
      </c>
      <c r="AD71" s="133">
        <v>156944.16</v>
      </c>
      <c r="AE71" s="128">
        <v>140452</v>
      </c>
      <c r="AF71" s="128">
        <v>36083</v>
      </c>
      <c r="AG71" s="128"/>
      <c r="AH71" s="134">
        <v>220000</v>
      </c>
      <c r="AI71" s="135">
        <f t="shared" si="15"/>
        <v>100000</v>
      </c>
      <c r="AJ71" s="59">
        <f t="shared" si="16"/>
        <v>30239</v>
      </c>
      <c r="AK71" s="96">
        <f t="shared" si="17"/>
        <v>0</v>
      </c>
      <c r="AL71" s="59">
        <f t="shared" si="18"/>
        <v>10000</v>
      </c>
      <c r="AM71" s="58"/>
      <c r="AN71" s="66">
        <f t="shared" si="19"/>
        <v>0</v>
      </c>
      <c r="AO71" s="98">
        <f t="shared" si="12"/>
        <v>0</v>
      </c>
      <c r="AP71" s="100"/>
      <c r="AQ71" s="102"/>
      <c r="AR71" s="104"/>
      <c r="AS71" s="108"/>
      <c r="AT71" s="63"/>
      <c r="AU71" s="63"/>
      <c r="AV71" s="110"/>
    </row>
    <row r="72" spans="2:48" ht="14.25">
      <c r="B72" s="79"/>
      <c r="C72" s="59"/>
      <c r="D72" s="129">
        <v>501</v>
      </c>
      <c r="E72" s="123">
        <v>618</v>
      </c>
      <c r="F72" s="130">
        <v>8540290032</v>
      </c>
      <c r="G72" s="122">
        <v>244</v>
      </c>
      <c r="H72" s="123">
        <v>225</v>
      </c>
      <c r="I72" s="131"/>
      <c r="J72" s="124" t="str">
        <f t="shared" si="10"/>
        <v>5638029063</v>
      </c>
      <c r="K72" s="125" t="str">
        <f t="shared" si="13"/>
        <v>563801001</v>
      </c>
      <c r="L72" s="126" t="str">
        <f t="shared" si="11"/>
        <v>039.01.000.0</v>
      </c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32">
        <f t="shared" si="14"/>
        <v>0</v>
      </c>
      <c r="AD72" s="133">
        <v>36000</v>
      </c>
      <c r="AE72" s="133">
        <v>36000</v>
      </c>
      <c r="AF72" s="133">
        <v>36000</v>
      </c>
      <c r="AG72" s="128"/>
      <c r="AH72" s="134">
        <v>150000</v>
      </c>
      <c r="AI72" s="135">
        <f t="shared" si="15"/>
        <v>100000</v>
      </c>
      <c r="AJ72" s="59">
        <f t="shared" si="16"/>
        <v>30239</v>
      </c>
      <c r="AK72" s="96">
        <f t="shared" si="17"/>
        <v>0</v>
      </c>
      <c r="AL72" s="59">
        <f t="shared" si="18"/>
        <v>10000</v>
      </c>
      <c r="AM72" s="58"/>
      <c r="AN72" s="66">
        <f t="shared" si="19"/>
        <v>0</v>
      </c>
      <c r="AO72" s="98">
        <f t="shared" si="12"/>
        <v>0</v>
      </c>
      <c r="AP72" s="100"/>
      <c r="AQ72" s="102"/>
      <c r="AR72" s="104"/>
      <c r="AS72" s="108"/>
      <c r="AT72" s="63"/>
      <c r="AU72" s="63"/>
      <c r="AV72" s="110"/>
    </row>
    <row r="73" spans="2:48" ht="14.25">
      <c r="B73" s="79"/>
      <c r="C73" s="59"/>
      <c r="D73" s="129">
        <v>502</v>
      </c>
      <c r="E73" s="123">
        <v>618</v>
      </c>
      <c r="F73" s="130">
        <v>8550390035</v>
      </c>
      <c r="G73" s="122">
        <v>244</v>
      </c>
      <c r="H73" s="123">
        <v>225</v>
      </c>
      <c r="I73" s="131"/>
      <c r="J73" s="124" t="str">
        <f t="shared" si="10"/>
        <v>5638029063</v>
      </c>
      <c r="K73" s="125" t="str">
        <f t="shared" si="13"/>
        <v>563801001</v>
      </c>
      <c r="L73" s="126" t="str">
        <f t="shared" si="11"/>
        <v>039.01.000.0</v>
      </c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32">
        <f t="shared" si="14"/>
        <v>0</v>
      </c>
      <c r="AD73" s="133">
        <v>250000</v>
      </c>
      <c r="AE73" s="133">
        <v>250000</v>
      </c>
      <c r="AF73" s="133">
        <v>250000</v>
      </c>
      <c r="AG73" s="128"/>
      <c r="AH73" s="134">
        <v>150000</v>
      </c>
      <c r="AI73" s="135">
        <f t="shared" si="15"/>
        <v>100000</v>
      </c>
      <c r="AJ73" s="59">
        <f t="shared" si="16"/>
        <v>30239</v>
      </c>
      <c r="AK73" s="96">
        <f t="shared" si="17"/>
        <v>0</v>
      </c>
      <c r="AL73" s="59">
        <f t="shared" si="18"/>
        <v>10000</v>
      </c>
      <c r="AM73" s="58"/>
      <c r="AN73" s="66">
        <f t="shared" si="19"/>
        <v>0</v>
      </c>
      <c r="AO73" s="98">
        <f t="shared" si="12"/>
        <v>0</v>
      </c>
      <c r="AP73" s="100"/>
      <c r="AQ73" s="102"/>
      <c r="AR73" s="104"/>
      <c r="AS73" s="108"/>
      <c r="AT73" s="63"/>
      <c r="AU73" s="63"/>
      <c r="AV73" s="110"/>
    </row>
    <row r="74" spans="2:48" ht="14.25">
      <c r="B74" s="79"/>
      <c r="C74" s="59"/>
      <c r="D74" s="129">
        <v>503</v>
      </c>
      <c r="E74" s="123">
        <v>618</v>
      </c>
      <c r="F74" s="130">
        <v>8560190036</v>
      </c>
      <c r="G74" s="122">
        <v>244</v>
      </c>
      <c r="H74" s="123">
        <v>225</v>
      </c>
      <c r="I74" s="131"/>
      <c r="J74" s="124" t="str">
        <f t="shared" si="10"/>
        <v>5638029063</v>
      </c>
      <c r="K74" s="125" t="str">
        <f t="shared" si="13"/>
        <v>563801001</v>
      </c>
      <c r="L74" s="126" t="str">
        <f t="shared" si="11"/>
        <v>039.01.000.0</v>
      </c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32">
        <f t="shared" si="14"/>
        <v>0</v>
      </c>
      <c r="AD74" s="133">
        <v>60000</v>
      </c>
      <c r="AE74" s="128">
        <v>60000</v>
      </c>
      <c r="AF74" s="128">
        <v>50000</v>
      </c>
      <c r="AG74" s="128"/>
      <c r="AH74" s="134">
        <v>130000</v>
      </c>
      <c r="AI74" s="135">
        <f t="shared" si="15"/>
        <v>100000</v>
      </c>
      <c r="AJ74" s="59">
        <f t="shared" si="16"/>
        <v>30239</v>
      </c>
      <c r="AK74" s="96">
        <f t="shared" si="17"/>
        <v>0</v>
      </c>
      <c r="AL74" s="59">
        <f t="shared" si="18"/>
        <v>10000</v>
      </c>
      <c r="AM74" s="58"/>
      <c r="AN74" s="66">
        <f t="shared" si="19"/>
        <v>0</v>
      </c>
      <c r="AO74" s="98">
        <f t="shared" si="12"/>
        <v>0</v>
      </c>
      <c r="AP74" s="100"/>
      <c r="AQ74" s="102"/>
      <c r="AR74" s="104"/>
      <c r="AS74" s="108"/>
      <c r="AT74" s="63"/>
      <c r="AU74" s="63"/>
      <c r="AV74" s="110"/>
    </row>
    <row r="75" spans="2:48" ht="14.25">
      <c r="B75" s="79"/>
      <c r="C75" s="59"/>
      <c r="D75" s="129">
        <v>503</v>
      </c>
      <c r="E75" s="123">
        <v>618</v>
      </c>
      <c r="F75" s="130">
        <v>8560190036</v>
      </c>
      <c r="G75" s="122">
        <v>244</v>
      </c>
      <c r="H75" s="123">
        <v>226</v>
      </c>
      <c r="I75" s="131"/>
      <c r="J75" s="124" t="str">
        <f t="shared" si="10"/>
        <v>5638029063</v>
      </c>
      <c r="K75" s="125" t="str">
        <f t="shared" si="13"/>
        <v>563801001</v>
      </c>
      <c r="L75" s="126" t="str">
        <f t="shared" si="11"/>
        <v>039.01.000.0</v>
      </c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32">
        <f t="shared" si="14"/>
        <v>0</v>
      </c>
      <c r="AD75" s="133">
        <v>50000</v>
      </c>
      <c r="AE75" s="133">
        <v>50000</v>
      </c>
      <c r="AF75" s="133">
        <v>50000</v>
      </c>
      <c r="AG75" s="128"/>
      <c r="AH75" s="134">
        <v>220000</v>
      </c>
      <c r="AI75" s="135">
        <f t="shared" si="15"/>
        <v>100000</v>
      </c>
      <c r="AJ75" s="59">
        <f t="shared" si="16"/>
        <v>30239</v>
      </c>
      <c r="AK75" s="96">
        <f t="shared" si="17"/>
        <v>0</v>
      </c>
      <c r="AL75" s="59">
        <f t="shared" si="18"/>
        <v>10000</v>
      </c>
      <c r="AM75" s="58"/>
      <c r="AN75" s="66">
        <f t="shared" si="19"/>
        <v>0</v>
      </c>
      <c r="AO75" s="98">
        <f t="shared" si="12"/>
        <v>0</v>
      </c>
      <c r="AP75" s="100"/>
      <c r="AQ75" s="102"/>
      <c r="AR75" s="104"/>
      <c r="AS75" s="108"/>
      <c r="AT75" s="63"/>
      <c r="AU75" s="63"/>
      <c r="AV75" s="110"/>
    </row>
    <row r="76" spans="2:48" ht="14.25">
      <c r="B76" s="79"/>
      <c r="C76" s="59"/>
      <c r="D76" s="129">
        <v>503</v>
      </c>
      <c r="E76" s="123">
        <v>618</v>
      </c>
      <c r="F76" s="130">
        <v>8560290037</v>
      </c>
      <c r="G76" s="122">
        <v>244</v>
      </c>
      <c r="H76" s="123">
        <v>226</v>
      </c>
      <c r="I76" s="131"/>
      <c r="J76" s="124" t="str">
        <f t="shared" si="10"/>
        <v>5638029063</v>
      </c>
      <c r="K76" s="125" t="str">
        <f t="shared" si="13"/>
        <v>563801001</v>
      </c>
      <c r="L76" s="126" t="str">
        <f t="shared" si="11"/>
        <v>039.01.000.0</v>
      </c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32">
        <f t="shared" si="14"/>
        <v>0</v>
      </c>
      <c r="AD76" s="133">
        <v>10000</v>
      </c>
      <c r="AE76" s="133">
        <v>10000</v>
      </c>
      <c r="AF76" s="133">
        <v>10000</v>
      </c>
      <c r="AG76" s="128"/>
      <c r="AH76" s="134">
        <v>220000</v>
      </c>
      <c r="AI76" s="135">
        <f t="shared" si="15"/>
        <v>100000</v>
      </c>
      <c r="AJ76" s="59">
        <f t="shared" si="16"/>
        <v>30239</v>
      </c>
      <c r="AK76" s="96">
        <f t="shared" si="17"/>
        <v>0</v>
      </c>
      <c r="AL76" s="59">
        <f t="shared" si="18"/>
        <v>10000</v>
      </c>
      <c r="AM76" s="58"/>
      <c r="AN76" s="66">
        <f t="shared" si="19"/>
        <v>0</v>
      </c>
      <c r="AO76" s="98">
        <f t="shared" si="12"/>
        <v>0</v>
      </c>
      <c r="AP76" s="100"/>
      <c r="AQ76" s="102"/>
      <c r="AR76" s="104"/>
      <c r="AS76" s="108"/>
      <c r="AT76" s="63"/>
      <c r="AU76" s="63"/>
      <c r="AV76" s="110"/>
    </row>
    <row r="77" spans="2:48" ht="14.25">
      <c r="B77" s="79"/>
      <c r="C77" s="59"/>
      <c r="D77" s="129">
        <v>503</v>
      </c>
      <c r="E77" s="123">
        <v>618</v>
      </c>
      <c r="F77" s="130">
        <v>8560490039</v>
      </c>
      <c r="G77" s="122">
        <v>244</v>
      </c>
      <c r="H77" s="123">
        <v>226</v>
      </c>
      <c r="I77" s="131"/>
      <c r="J77" s="124" t="str">
        <f t="shared" si="10"/>
        <v>5638029063</v>
      </c>
      <c r="K77" s="125" t="str">
        <f t="shared" si="13"/>
        <v>563801001</v>
      </c>
      <c r="L77" s="126" t="str">
        <f t="shared" si="11"/>
        <v>039.01.000.0</v>
      </c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32">
        <f t="shared" si="14"/>
        <v>0</v>
      </c>
      <c r="AD77" s="133">
        <v>50000</v>
      </c>
      <c r="AE77" s="133">
        <v>50000</v>
      </c>
      <c r="AF77" s="133">
        <v>50000</v>
      </c>
      <c r="AG77" s="128"/>
      <c r="AH77" s="134">
        <v>220000</v>
      </c>
      <c r="AI77" s="135">
        <f t="shared" si="15"/>
        <v>100000</v>
      </c>
      <c r="AJ77" s="59">
        <f t="shared" si="16"/>
        <v>30239</v>
      </c>
      <c r="AK77" s="96">
        <f t="shared" si="17"/>
        <v>0</v>
      </c>
      <c r="AL77" s="59">
        <f t="shared" si="18"/>
        <v>10000</v>
      </c>
      <c r="AM77" s="58"/>
      <c r="AN77" s="66">
        <f t="shared" si="19"/>
        <v>0</v>
      </c>
      <c r="AO77" s="98">
        <f t="shared" si="12"/>
        <v>0</v>
      </c>
      <c r="AP77" s="100"/>
      <c r="AQ77" s="102"/>
      <c r="AR77" s="104"/>
      <c r="AS77" s="108"/>
      <c r="AT77" s="63"/>
      <c r="AU77" s="63"/>
      <c r="AV77" s="110"/>
    </row>
    <row r="78" spans="2:48" ht="14.25">
      <c r="B78" s="79"/>
      <c r="C78" s="59"/>
      <c r="D78" s="129">
        <v>503</v>
      </c>
      <c r="E78" s="123">
        <v>618</v>
      </c>
      <c r="F78" s="130">
        <v>8560390038</v>
      </c>
      <c r="G78" s="122">
        <v>244</v>
      </c>
      <c r="H78" s="123">
        <v>223</v>
      </c>
      <c r="I78" s="131"/>
      <c r="J78" s="124" t="str">
        <f t="shared" si="10"/>
        <v>5638029063</v>
      </c>
      <c r="K78" s="125" t="str">
        <f t="shared" si="13"/>
        <v>563801001</v>
      </c>
      <c r="L78" s="126" t="str">
        <f t="shared" si="11"/>
        <v>039.01.000.0</v>
      </c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32">
        <f t="shared" si="14"/>
        <v>0</v>
      </c>
      <c r="AD78" s="133">
        <v>270000</v>
      </c>
      <c r="AE78" s="133">
        <v>270000</v>
      </c>
      <c r="AF78" s="133">
        <v>260000</v>
      </c>
      <c r="AG78" s="128"/>
      <c r="AH78" s="134">
        <v>90000</v>
      </c>
      <c r="AI78" s="135">
        <f t="shared" si="15"/>
        <v>100000</v>
      </c>
      <c r="AJ78" s="59">
        <f t="shared" si="16"/>
        <v>30239</v>
      </c>
      <c r="AK78" s="96">
        <f t="shared" si="17"/>
        <v>0</v>
      </c>
      <c r="AL78" s="59">
        <f t="shared" si="18"/>
        <v>10000</v>
      </c>
      <c r="AM78" s="58"/>
      <c r="AN78" s="66">
        <f t="shared" si="19"/>
        <v>0</v>
      </c>
      <c r="AO78" s="98">
        <f t="shared" si="12"/>
        <v>0</v>
      </c>
      <c r="AP78" s="100"/>
      <c r="AQ78" s="102"/>
      <c r="AR78" s="104"/>
      <c r="AS78" s="108"/>
      <c r="AT78" s="63"/>
      <c r="AU78" s="63"/>
      <c r="AV78" s="110"/>
    </row>
    <row r="79" spans="2:48" ht="14.25">
      <c r="B79" s="79"/>
      <c r="C79" s="59"/>
      <c r="D79" s="129">
        <v>801</v>
      </c>
      <c r="E79" s="123">
        <v>618</v>
      </c>
      <c r="F79" s="130">
        <v>8120170011</v>
      </c>
      <c r="G79" s="122">
        <v>611</v>
      </c>
      <c r="H79" s="123">
        <v>241</v>
      </c>
      <c r="I79" s="131"/>
      <c r="J79" s="124" t="str">
        <f t="shared" si="10"/>
        <v>5638029063</v>
      </c>
      <c r="K79" s="125" t="str">
        <f t="shared" si="13"/>
        <v>563801001</v>
      </c>
      <c r="L79" s="126" t="str">
        <f t="shared" si="11"/>
        <v>039.01.000.0</v>
      </c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32">
        <f t="shared" si="14"/>
        <v>0</v>
      </c>
      <c r="AD79" s="133">
        <v>1200000</v>
      </c>
      <c r="AE79" s="133">
        <v>1200000</v>
      </c>
      <c r="AF79" s="133">
        <v>1200000</v>
      </c>
      <c r="AG79" s="128"/>
      <c r="AH79" s="134">
        <f aca="true" t="shared" si="20" ref="AH79:AH132">$F$18</f>
        <v>0</v>
      </c>
      <c r="AI79" s="135">
        <f t="shared" si="15"/>
        <v>100000</v>
      </c>
      <c r="AJ79" s="59">
        <f t="shared" si="16"/>
        <v>30239</v>
      </c>
      <c r="AK79" s="96">
        <f t="shared" si="17"/>
        <v>0</v>
      </c>
      <c r="AL79" s="59">
        <f t="shared" si="18"/>
        <v>10000</v>
      </c>
      <c r="AM79" s="58"/>
      <c r="AN79" s="66">
        <f t="shared" si="19"/>
        <v>0</v>
      </c>
      <c r="AO79" s="98">
        <f t="shared" si="12"/>
        <v>0</v>
      </c>
      <c r="AP79" s="100"/>
      <c r="AQ79" s="102"/>
      <c r="AR79" s="104"/>
      <c r="AS79" s="108"/>
      <c r="AT79" s="63"/>
      <c r="AU79" s="63"/>
      <c r="AV79" s="110"/>
    </row>
    <row r="80" spans="2:48" ht="14.25">
      <c r="B80" s="79"/>
      <c r="C80" s="59"/>
      <c r="D80" s="129">
        <v>1003</v>
      </c>
      <c r="E80" s="123">
        <v>618</v>
      </c>
      <c r="F80" s="150" t="s">
        <v>87</v>
      </c>
      <c r="G80" s="122">
        <v>322</v>
      </c>
      <c r="H80" s="123">
        <v>262</v>
      </c>
      <c r="I80" s="131"/>
      <c r="J80" s="124" t="str">
        <f t="shared" si="10"/>
        <v>5638029063</v>
      </c>
      <c r="K80" s="125" t="str">
        <f t="shared" si="13"/>
        <v>563801001</v>
      </c>
      <c r="L80" s="126" t="str">
        <f t="shared" si="11"/>
        <v>039.01.000.0</v>
      </c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32">
        <f t="shared" si="14"/>
        <v>0</v>
      </c>
      <c r="AD80" s="133">
        <v>86235.84</v>
      </c>
      <c r="AE80" s="128">
        <v>500</v>
      </c>
      <c r="AF80" s="128">
        <v>500</v>
      </c>
      <c r="AG80" s="128"/>
      <c r="AH80" s="134">
        <f t="shared" si="20"/>
        <v>0</v>
      </c>
      <c r="AI80" s="135">
        <f t="shared" si="15"/>
        <v>100000</v>
      </c>
      <c r="AJ80" s="59">
        <f t="shared" si="16"/>
        <v>30239</v>
      </c>
      <c r="AK80" s="96">
        <f t="shared" si="17"/>
        <v>0</v>
      </c>
      <c r="AL80" s="59">
        <f t="shared" si="18"/>
        <v>10000</v>
      </c>
      <c r="AM80" s="58"/>
      <c r="AN80" s="66">
        <f t="shared" si="19"/>
        <v>0</v>
      </c>
      <c r="AO80" s="98">
        <f t="shared" si="12"/>
        <v>0</v>
      </c>
      <c r="AP80" s="100"/>
      <c r="AQ80" s="102"/>
      <c r="AR80" s="104"/>
      <c r="AS80" s="108"/>
      <c r="AT80" s="63"/>
      <c r="AU80" s="63"/>
      <c r="AV80" s="110"/>
    </row>
    <row r="81" spans="2:48" ht="14.25">
      <c r="B81" s="79"/>
      <c r="C81" s="59"/>
      <c r="D81" s="129"/>
      <c r="E81" s="123"/>
      <c r="F81" s="130"/>
      <c r="G81" s="122"/>
      <c r="H81" s="123"/>
      <c r="I81" s="131"/>
      <c r="J81" s="124" t="str">
        <f t="shared" si="10"/>
        <v>5638029063</v>
      </c>
      <c r="K81" s="125" t="str">
        <f t="shared" si="13"/>
        <v>563801001</v>
      </c>
      <c r="L81" s="126" t="str">
        <f t="shared" si="11"/>
        <v>039.01.000.0</v>
      </c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32">
        <f t="shared" si="14"/>
        <v>0</v>
      </c>
      <c r="AD81" s="133"/>
      <c r="AE81" s="128"/>
      <c r="AF81" s="128"/>
      <c r="AG81" s="128"/>
      <c r="AH81" s="134">
        <f t="shared" si="20"/>
        <v>0</v>
      </c>
      <c r="AI81" s="135">
        <f t="shared" si="15"/>
        <v>100000</v>
      </c>
      <c r="AJ81" s="59">
        <f t="shared" si="16"/>
        <v>30239</v>
      </c>
      <c r="AK81" s="96">
        <f t="shared" si="17"/>
        <v>0</v>
      </c>
      <c r="AL81" s="59">
        <f t="shared" si="18"/>
        <v>10000</v>
      </c>
      <c r="AM81" s="58"/>
      <c r="AN81" s="66">
        <f t="shared" si="19"/>
        <v>0</v>
      </c>
      <c r="AO81" s="98">
        <f t="shared" si="12"/>
        <v>0</v>
      </c>
      <c r="AP81" s="100"/>
      <c r="AQ81" s="102"/>
      <c r="AR81" s="104"/>
      <c r="AS81" s="108"/>
      <c r="AT81" s="63"/>
      <c r="AU81" s="63"/>
      <c r="AV81" s="110"/>
    </row>
    <row r="82" spans="2:48" ht="14.25">
      <c r="B82" s="79"/>
      <c r="C82" s="59"/>
      <c r="D82" s="129"/>
      <c r="E82" s="123"/>
      <c r="F82" s="130"/>
      <c r="G82" s="122"/>
      <c r="H82" s="123"/>
      <c r="I82" s="131"/>
      <c r="J82" s="124" t="str">
        <f t="shared" si="10"/>
        <v>5638029063</v>
      </c>
      <c r="K82" s="125" t="str">
        <f t="shared" si="13"/>
        <v>563801001</v>
      </c>
      <c r="L82" s="126" t="str">
        <f t="shared" si="11"/>
        <v>039.01.000.0</v>
      </c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32">
        <f t="shared" si="14"/>
        <v>0</v>
      </c>
      <c r="AD82" s="133">
        <f>AD80+AD79+AD78+AD77+AD76+AD75+AD74+AD73+AD72+AD71+AD70+AD69+AD68+AD67+AD66+AD65+AD64+AD63+AD62+AD61+AD60+AD59+AD58+AD57+AD56+AD55+AD54+AD53+AD52+AD51+AD50+AD49+AD48+AD47+AD46+AD45+AD44+AD43+AD42+AD41+AD40</f>
        <v>7524478.41</v>
      </c>
      <c r="AE82" s="133">
        <f>AE80+AE79+AE78+AE77+AE76+AE75+AE74+AE73+AE72+AE71+AE70+AE69+AE68+AE67+AE66+AE65+AE64+AE63+AE62+AE61+AE60+AE59+AE58+AE57+AE56+AE55+AE54+AE53+AE52+AE51+AE50+AE49+AE48+AE47+AE46+AE45+AE44+AE43+AE42+AE41+AE40</f>
        <v>7378452.609999999</v>
      </c>
      <c r="AF82" s="133">
        <f>AF80+AF79+AF78+AF77+AF76+AF75+AF74+AF73+AF72+AF71+AF70+AF69+AF68+AF67+AF66+AF65+AF64+AF63+AF62+AF61+AF60+AF59+AF58+AF57+AF56+AF55+AF54+AF53+AF52+AF51+AF50+AF49+AF48+AF47+AF46+AF45+AF44+AF43+AF42+AF41+AF40</f>
        <v>7364735.46</v>
      </c>
      <c r="AG82" s="128"/>
      <c r="AH82" s="134">
        <f t="shared" si="20"/>
        <v>0</v>
      </c>
      <c r="AI82" s="135">
        <f t="shared" si="15"/>
        <v>100000</v>
      </c>
      <c r="AJ82" s="59">
        <f t="shared" si="16"/>
        <v>30239</v>
      </c>
      <c r="AK82" s="96">
        <f t="shared" si="17"/>
        <v>0</v>
      </c>
      <c r="AL82" s="59">
        <f t="shared" si="18"/>
        <v>10000</v>
      </c>
      <c r="AM82" s="58"/>
      <c r="AN82" s="66">
        <f t="shared" si="19"/>
        <v>0</v>
      </c>
      <c r="AO82" s="98">
        <f t="shared" si="12"/>
        <v>0</v>
      </c>
      <c r="AP82" s="100"/>
      <c r="AQ82" s="102"/>
      <c r="AR82" s="104"/>
      <c r="AS82" s="108"/>
      <c r="AT82" s="63"/>
      <c r="AU82" s="63"/>
      <c r="AV82" s="110"/>
    </row>
    <row r="83" spans="2:48" ht="14.25">
      <c r="B83" s="79"/>
      <c r="C83" s="59"/>
      <c r="D83" s="129"/>
      <c r="E83" s="123"/>
      <c r="F83" s="130"/>
      <c r="G83" s="122"/>
      <c r="H83" s="123"/>
      <c r="I83" s="131"/>
      <c r="J83" s="124" t="str">
        <f t="shared" si="10"/>
        <v>5638029063</v>
      </c>
      <c r="K83" s="125" t="str">
        <f t="shared" si="13"/>
        <v>563801001</v>
      </c>
      <c r="L83" s="126" t="str">
        <f t="shared" si="11"/>
        <v>039.01.000.0</v>
      </c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32">
        <f t="shared" si="14"/>
        <v>0</v>
      </c>
      <c r="AD83" s="133"/>
      <c r="AE83" s="128"/>
      <c r="AF83" s="128"/>
      <c r="AG83" s="128"/>
      <c r="AH83" s="134">
        <f t="shared" si="20"/>
        <v>0</v>
      </c>
      <c r="AI83" s="135">
        <f t="shared" si="15"/>
        <v>100000</v>
      </c>
      <c r="AJ83" s="59">
        <f t="shared" si="16"/>
        <v>30239</v>
      </c>
      <c r="AK83" s="96">
        <f t="shared" si="17"/>
        <v>0</v>
      </c>
      <c r="AL83" s="59">
        <f t="shared" si="18"/>
        <v>10000</v>
      </c>
      <c r="AM83" s="58"/>
      <c r="AN83" s="66">
        <f t="shared" si="19"/>
        <v>0</v>
      </c>
      <c r="AO83" s="98">
        <f t="shared" si="12"/>
        <v>0</v>
      </c>
      <c r="AP83" s="100"/>
      <c r="AQ83" s="102"/>
      <c r="AR83" s="104"/>
      <c r="AS83" s="108"/>
      <c r="AT83" s="63"/>
      <c r="AU83" s="63"/>
      <c r="AV83" s="110"/>
    </row>
    <row r="84" spans="2:48" ht="14.25">
      <c r="B84" s="79"/>
      <c r="C84" s="59"/>
      <c r="D84" s="129"/>
      <c r="E84" s="123"/>
      <c r="F84" s="130"/>
      <c r="G84" s="122"/>
      <c r="H84" s="123"/>
      <c r="I84" s="131"/>
      <c r="J84" s="124" t="str">
        <f t="shared" si="10"/>
        <v>5638029063</v>
      </c>
      <c r="K84" s="125" t="str">
        <f t="shared" si="13"/>
        <v>563801001</v>
      </c>
      <c r="L84" s="126" t="str">
        <f t="shared" si="11"/>
        <v>039.01.000.0</v>
      </c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32">
        <f t="shared" si="14"/>
        <v>0</v>
      </c>
      <c r="AD84" s="133"/>
      <c r="AE84" s="128"/>
      <c r="AF84" s="128"/>
      <c r="AG84" s="128"/>
      <c r="AH84" s="134">
        <f t="shared" si="20"/>
        <v>0</v>
      </c>
      <c r="AI84" s="135">
        <f t="shared" si="15"/>
        <v>100000</v>
      </c>
      <c r="AJ84" s="59">
        <f t="shared" si="16"/>
        <v>30239</v>
      </c>
      <c r="AK84" s="96">
        <f t="shared" si="17"/>
        <v>0</v>
      </c>
      <c r="AL84" s="59">
        <f t="shared" si="18"/>
        <v>10000</v>
      </c>
      <c r="AM84" s="58"/>
      <c r="AN84" s="66">
        <f t="shared" si="19"/>
        <v>0</v>
      </c>
      <c r="AO84" s="98">
        <f t="shared" si="12"/>
        <v>0</v>
      </c>
      <c r="AP84" s="100"/>
      <c r="AQ84" s="102"/>
      <c r="AR84" s="104"/>
      <c r="AS84" s="108"/>
      <c r="AT84" s="63"/>
      <c r="AU84" s="63"/>
      <c r="AV84" s="110"/>
    </row>
    <row r="85" spans="2:48" ht="14.25">
      <c r="B85" s="79"/>
      <c r="C85" s="59"/>
      <c r="D85" s="129"/>
      <c r="E85" s="123"/>
      <c r="F85" s="130"/>
      <c r="G85" s="122"/>
      <c r="H85" s="123"/>
      <c r="I85" s="131"/>
      <c r="J85" s="124" t="str">
        <f t="shared" si="10"/>
        <v>5638029063</v>
      </c>
      <c r="K85" s="125" t="str">
        <f t="shared" si="13"/>
        <v>563801001</v>
      </c>
      <c r="L85" s="126" t="str">
        <f t="shared" si="11"/>
        <v>039.01.000.0</v>
      </c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32">
        <f t="shared" si="14"/>
        <v>0</v>
      </c>
      <c r="AD85" s="133"/>
      <c r="AE85" s="128"/>
      <c r="AF85" s="128"/>
      <c r="AG85" s="128"/>
      <c r="AH85" s="134">
        <f t="shared" si="20"/>
        <v>0</v>
      </c>
      <c r="AI85" s="135">
        <f t="shared" si="15"/>
        <v>100000</v>
      </c>
      <c r="AJ85" s="59">
        <f t="shared" si="16"/>
        <v>30239</v>
      </c>
      <c r="AK85" s="96">
        <f t="shared" si="17"/>
        <v>0</v>
      </c>
      <c r="AL85" s="59">
        <f t="shared" si="18"/>
        <v>10000</v>
      </c>
      <c r="AM85" s="58"/>
      <c r="AN85" s="66">
        <f t="shared" si="19"/>
        <v>0</v>
      </c>
      <c r="AO85" s="98">
        <f t="shared" si="12"/>
        <v>0</v>
      </c>
      <c r="AP85" s="100"/>
      <c r="AQ85" s="102"/>
      <c r="AR85" s="104"/>
      <c r="AS85" s="108"/>
      <c r="AT85" s="63"/>
      <c r="AU85" s="63"/>
      <c r="AV85" s="110"/>
    </row>
    <row r="86" spans="2:48" ht="14.25">
      <c r="B86" s="79"/>
      <c r="C86" s="59"/>
      <c r="D86" s="129"/>
      <c r="E86" s="123"/>
      <c r="F86" s="130"/>
      <c r="G86" s="122"/>
      <c r="H86" s="123"/>
      <c r="I86" s="131"/>
      <c r="J86" s="124" t="str">
        <f t="shared" si="10"/>
        <v>5638029063</v>
      </c>
      <c r="K86" s="125" t="str">
        <f t="shared" si="13"/>
        <v>563801001</v>
      </c>
      <c r="L86" s="126" t="str">
        <f t="shared" si="11"/>
        <v>039.01.000.0</v>
      </c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32">
        <f t="shared" si="14"/>
        <v>0</v>
      </c>
      <c r="AD86" s="133"/>
      <c r="AE86" s="128"/>
      <c r="AF86" s="128"/>
      <c r="AG86" s="128"/>
      <c r="AH86" s="134">
        <f t="shared" si="20"/>
        <v>0</v>
      </c>
      <c r="AI86" s="135">
        <f t="shared" si="15"/>
        <v>100000</v>
      </c>
      <c r="AJ86" s="59">
        <f t="shared" si="16"/>
        <v>30239</v>
      </c>
      <c r="AK86" s="96">
        <f t="shared" si="17"/>
        <v>0</v>
      </c>
      <c r="AL86" s="59">
        <f t="shared" si="18"/>
        <v>10000</v>
      </c>
      <c r="AM86" s="58"/>
      <c r="AN86" s="66">
        <f t="shared" si="19"/>
        <v>0</v>
      </c>
      <c r="AO86" s="98">
        <f t="shared" si="12"/>
        <v>0</v>
      </c>
      <c r="AP86" s="100"/>
      <c r="AQ86" s="102"/>
      <c r="AR86" s="104"/>
      <c r="AS86" s="108"/>
      <c r="AT86" s="63"/>
      <c r="AU86" s="63"/>
      <c r="AV86" s="110"/>
    </row>
    <row r="87" spans="2:48" ht="14.25">
      <c r="B87" s="79"/>
      <c r="C87" s="59"/>
      <c r="D87" s="129"/>
      <c r="E87" s="123"/>
      <c r="F87" s="130"/>
      <c r="G87" s="122"/>
      <c r="H87" s="123"/>
      <c r="I87" s="131"/>
      <c r="J87" s="124" t="str">
        <f t="shared" si="10"/>
        <v>5638029063</v>
      </c>
      <c r="K87" s="125" t="str">
        <f t="shared" si="13"/>
        <v>563801001</v>
      </c>
      <c r="L87" s="126" t="str">
        <f t="shared" si="11"/>
        <v>039.01.000.0</v>
      </c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32">
        <f t="shared" si="14"/>
        <v>0</v>
      </c>
      <c r="AD87" s="133"/>
      <c r="AE87" s="128"/>
      <c r="AF87" s="128"/>
      <c r="AG87" s="128"/>
      <c r="AH87" s="134">
        <f t="shared" si="20"/>
        <v>0</v>
      </c>
      <c r="AI87" s="135">
        <f t="shared" si="15"/>
        <v>100000</v>
      </c>
      <c r="AJ87" s="59">
        <f t="shared" si="16"/>
        <v>30239</v>
      </c>
      <c r="AK87" s="96">
        <f t="shared" si="17"/>
        <v>0</v>
      </c>
      <c r="AL87" s="59">
        <f t="shared" si="18"/>
        <v>10000</v>
      </c>
      <c r="AM87" s="58"/>
      <c r="AN87" s="66">
        <f t="shared" si="19"/>
        <v>0</v>
      </c>
      <c r="AO87" s="98">
        <f t="shared" si="12"/>
        <v>0</v>
      </c>
      <c r="AP87" s="100"/>
      <c r="AQ87" s="102"/>
      <c r="AR87" s="104"/>
      <c r="AS87" s="108"/>
      <c r="AT87" s="63"/>
      <c r="AU87" s="63"/>
      <c r="AV87" s="110"/>
    </row>
    <row r="88" spans="2:48" ht="14.25">
      <c r="B88" s="79"/>
      <c r="C88" s="59"/>
      <c r="D88" s="129"/>
      <c r="E88" s="123"/>
      <c r="F88" s="130"/>
      <c r="G88" s="122"/>
      <c r="H88" s="123"/>
      <c r="I88" s="131"/>
      <c r="J88" s="124" t="str">
        <f t="shared" si="10"/>
        <v>5638029063</v>
      </c>
      <c r="K88" s="125" t="str">
        <f t="shared" si="13"/>
        <v>563801001</v>
      </c>
      <c r="L88" s="126" t="str">
        <f t="shared" si="11"/>
        <v>039.01.000.0</v>
      </c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32">
        <f t="shared" si="14"/>
        <v>0</v>
      </c>
      <c r="AD88" s="133"/>
      <c r="AE88" s="128"/>
      <c r="AF88" s="128"/>
      <c r="AG88" s="128"/>
      <c r="AH88" s="134">
        <f t="shared" si="20"/>
        <v>0</v>
      </c>
      <c r="AI88" s="135">
        <f t="shared" si="15"/>
        <v>100000</v>
      </c>
      <c r="AJ88" s="59">
        <f t="shared" si="16"/>
        <v>30239</v>
      </c>
      <c r="AK88" s="96">
        <f t="shared" si="17"/>
        <v>0</v>
      </c>
      <c r="AL88" s="59">
        <f t="shared" si="18"/>
        <v>10000</v>
      </c>
      <c r="AM88" s="58"/>
      <c r="AN88" s="66">
        <f t="shared" si="19"/>
        <v>0</v>
      </c>
      <c r="AO88" s="98">
        <f t="shared" si="12"/>
        <v>0</v>
      </c>
      <c r="AP88" s="100"/>
      <c r="AQ88" s="102"/>
      <c r="AR88" s="104"/>
      <c r="AS88" s="108"/>
      <c r="AT88" s="63"/>
      <c r="AU88" s="63"/>
      <c r="AV88" s="110"/>
    </row>
    <row r="89" spans="2:48" ht="14.25">
      <c r="B89" s="79"/>
      <c r="C89" s="59"/>
      <c r="D89" s="129"/>
      <c r="E89" s="123"/>
      <c r="F89" s="130"/>
      <c r="G89" s="122"/>
      <c r="H89" s="123"/>
      <c r="I89" s="131"/>
      <c r="J89" s="124" t="str">
        <f t="shared" si="10"/>
        <v>5638029063</v>
      </c>
      <c r="K89" s="125" t="str">
        <f t="shared" si="13"/>
        <v>563801001</v>
      </c>
      <c r="L89" s="126" t="str">
        <f t="shared" si="11"/>
        <v>039.01.000.0</v>
      </c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32">
        <f t="shared" si="14"/>
        <v>0</v>
      </c>
      <c r="AD89" s="133"/>
      <c r="AE89" s="128"/>
      <c r="AF89" s="128"/>
      <c r="AG89" s="128"/>
      <c r="AH89" s="134">
        <f t="shared" si="20"/>
        <v>0</v>
      </c>
      <c r="AI89" s="135">
        <f t="shared" si="15"/>
        <v>100000</v>
      </c>
      <c r="AJ89" s="59">
        <f t="shared" si="16"/>
        <v>30239</v>
      </c>
      <c r="AK89" s="96">
        <f t="shared" si="17"/>
        <v>0</v>
      </c>
      <c r="AL89" s="59">
        <f t="shared" si="18"/>
        <v>10000</v>
      </c>
      <c r="AM89" s="58"/>
      <c r="AN89" s="66">
        <f t="shared" si="19"/>
        <v>0</v>
      </c>
      <c r="AO89" s="98">
        <f t="shared" si="12"/>
        <v>0</v>
      </c>
      <c r="AP89" s="100"/>
      <c r="AQ89" s="102"/>
      <c r="AR89" s="104"/>
      <c r="AS89" s="108"/>
      <c r="AT89" s="63"/>
      <c r="AU89" s="63"/>
      <c r="AV89" s="110"/>
    </row>
    <row r="90" spans="2:48" ht="14.25">
      <c r="B90" s="79"/>
      <c r="C90" s="59"/>
      <c r="D90" s="129"/>
      <c r="E90" s="123"/>
      <c r="F90" s="130"/>
      <c r="G90" s="122"/>
      <c r="H90" s="123"/>
      <c r="I90" s="131"/>
      <c r="J90" s="124" t="str">
        <f t="shared" si="10"/>
        <v>5638029063</v>
      </c>
      <c r="K90" s="125" t="str">
        <f t="shared" si="13"/>
        <v>563801001</v>
      </c>
      <c r="L90" s="126" t="str">
        <f t="shared" si="11"/>
        <v>039.01.000.0</v>
      </c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32">
        <f t="shared" si="14"/>
        <v>0</v>
      </c>
      <c r="AD90" s="133"/>
      <c r="AE90" s="128"/>
      <c r="AF90" s="128"/>
      <c r="AG90" s="128"/>
      <c r="AH90" s="134">
        <f t="shared" si="20"/>
        <v>0</v>
      </c>
      <c r="AI90" s="135">
        <f t="shared" si="15"/>
        <v>100000</v>
      </c>
      <c r="AJ90" s="59">
        <f t="shared" si="16"/>
        <v>30239</v>
      </c>
      <c r="AK90" s="96">
        <f t="shared" si="17"/>
        <v>0</v>
      </c>
      <c r="AL90" s="59">
        <f t="shared" si="18"/>
        <v>10000</v>
      </c>
      <c r="AM90" s="58"/>
      <c r="AN90" s="66">
        <f t="shared" si="19"/>
        <v>0</v>
      </c>
      <c r="AO90" s="98">
        <f t="shared" si="12"/>
        <v>0</v>
      </c>
      <c r="AP90" s="100"/>
      <c r="AQ90" s="102"/>
      <c r="AR90" s="104"/>
      <c r="AS90" s="108"/>
      <c r="AT90" s="63"/>
      <c r="AU90" s="63"/>
      <c r="AV90" s="110"/>
    </row>
    <row r="91" spans="2:48" ht="14.25">
      <c r="B91" s="79"/>
      <c r="C91" s="59"/>
      <c r="D91" s="129"/>
      <c r="E91" s="123"/>
      <c r="F91" s="130"/>
      <c r="G91" s="122"/>
      <c r="H91" s="123"/>
      <c r="I91" s="131"/>
      <c r="J91" s="124" t="str">
        <f t="shared" si="10"/>
        <v>5638029063</v>
      </c>
      <c r="K91" s="125" t="str">
        <f t="shared" si="13"/>
        <v>563801001</v>
      </c>
      <c r="L91" s="126" t="str">
        <f t="shared" si="11"/>
        <v>039.01.000.0</v>
      </c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32">
        <f t="shared" si="14"/>
        <v>0</v>
      </c>
      <c r="AD91" s="133"/>
      <c r="AE91" s="128"/>
      <c r="AF91" s="128"/>
      <c r="AG91" s="128"/>
      <c r="AH91" s="134">
        <f t="shared" si="20"/>
        <v>0</v>
      </c>
      <c r="AI91" s="135">
        <f t="shared" si="15"/>
        <v>100000</v>
      </c>
      <c r="AJ91" s="59">
        <f t="shared" si="16"/>
        <v>30239</v>
      </c>
      <c r="AK91" s="96">
        <f t="shared" si="17"/>
        <v>0</v>
      </c>
      <c r="AL91" s="59">
        <f t="shared" si="18"/>
        <v>10000</v>
      </c>
      <c r="AM91" s="58"/>
      <c r="AN91" s="66">
        <f t="shared" si="19"/>
        <v>0</v>
      </c>
      <c r="AO91" s="98">
        <f t="shared" si="12"/>
        <v>0</v>
      </c>
      <c r="AP91" s="100"/>
      <c r="AQ91" s="102"/>
      <c r="AR91" s="104"/>
      <c r="AS91" s="108"/>
      <c r="AT91" s="63"/>
      <c r="AU91" s="63"/>
      <c r="AV91" s="110"/>
    </row>
    <row r="92" spans="2:48" ht="14.25">
      <c r="B92" s="79"/>
      <c r="C92" s="59"/>
      <c r="D92" s="129"/>
      <c r="E92" s="123"/>
      <c r="F92" s="130"/>
      <c r="G92" s="122"/>
      <c r="H92" s="123"/>
      <c r="I92" s="131"/>
      <c r="J92" s="124" t="str">
        <f t="shared" si="10"/>
        <v>5638029063</v>
      </c>
      <c r="K92" s="125" t="str">
        <f t="shared" si="13"/>
        <v>563801001</v>
      </c>
      <c r="L92" s="126" t="str">
        <f t="shared" si="11"/>
        <v>039.01.000.0</v>
      </c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32">
        <f t="shared" si="14"/>
        <v>0</v>
      </c>
      <c r="AD92" s="133"/>
      <c r="AE92" s="128"/>
      <c r="AF92" s="128"/>
      <c r="AG92" s="128"/>
      <c r="AH92" s="134">
        <f t="shared" si="20"/>
        <v>0</v>
      </c>
      <c r="AI92" s="135">
        <f t="shared" si="15"/>
        <v>100000</v>
      </c>
      <c r="AJ92" s="59">
        <f t="shared" si="16"/>
        <v>30239</v>
      </c>
      <c r="AK92" s="96">
        <f t="shared" si="17"/>
        <v>0</v>
      </c>
      <c r="AL92" s="59">
        <f t="shared" si="18"/>
        <v>10000</v>
      </c>
      <c r="AM92" s="58"/>
      <c r="AN92" s="66">
        <f t="shared" si="19"/>
        <v>0</v>
      </c>
      <c r="AO92" s="98">
        <f t="shared" si="12"/>
        <v>0</v>
      </c>
      <c r="AP92" s="100"/>
      <c r="AQ92" s="102"/>
      <c r="AR92" s="104"/>
      <c r="AS92" s="108"/>
      <c r="AT92" s="63"/>
      <c r="AU92" s="63"/>
      <c r="AV92" s="110"/>
    </row>
    <row r="93" spans="2:48" ht="14.25">
      <c r="B93" s="79"/>
      <c r="C93" s="59"/>
      <c r="D93" s="129"/>
      <c r="E93" s="123"/>
      <c r="F93" s="130"/>
      <c r="G93" s="122"/>
      <c r="H93" s="123"/>
      <c r="I93" s="131"/>
      <c r="J93" s="124" t="str">
        <f t="shared" si="10"/>
        <v>5638029063</v>
      </c>
      <c r="K93" s="125" t="str">
        <f t="shared" si="13"/>
        <v>563801001</v>
      </c>
      <c r="L93" s="126" t="str">
        <f t="shared" si="11"/>
        <v>039.01.000.0</v>
      </c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32">
        <f t="shared" si="14"/>
        <v>0</v>
      </c>
      <c r="AD93" s="133"/>
      <c r="AE93" s="128"/>
      <c r="AF93" s="128"/>
      <c r="AG93" s="128"/>
      <c r="AH93" s="134">
        <f t="shared" si="20"/>
        <v>0</v>
      </c>
      <c r="AI93" s="135">
        <f t="shared" si="15"/>
        <v>100000</v>
      </c>
      <c r="AJ93" s="59">
        <f t="shared" si="16"/>
        <v>30239</v>
      </c>
      <c r="AK93" s="96">
        <f t="shared" si="17"/>
        <v>0</v>
      </c>
      <c r="AL93" s="59">
        <f t="shared" si="18"/>
        <v>10000</v>
      </c>
      <c r="AM93" s="58"/>
      <c r="AN93" s="66">
        <f t="shared" si="19"/>
        <v>0</v>
      </c>
      <c r="AO93" s="98">
        <f t="shared" si="12"/>
        <v>0</v>
      </c>
      <c r="AP93" s="100"/>
      <c r="AQ93" s="102"/>
      <c r="AR93" s="104"/>
      <c r="AS93" s="108"/>
      <c r="AT93" s="63"/>
      <c r="AU93" s="63"/>
      <c r="AV93" s="110"/>
    </row>
    <row r="94" spans="2:48" ht="14.25">
      <c r="B94" s="79"/>
      <c r="C94" s="59"/>
      <c r="D94" s="129"/>
      <c r="E94" s="123"/>
      <c r="F94" s="130"/>
      <c r="G94" s="122"/>
      <c r="H94" s="123"/>
      <c r="I94" s="131"/>
      <c r="J94" s="124" t="str">
        <f t="shared" si="10"/>
        <v>5638029063</v>
      </c>
      <c r="K94" s="125" t="str">
        <f t="shared" si="13"/>
        <v>563801001</v>
      </c>
      <c r="L94" s="126" t="str">
        <f t="shared" si="11"/>
        <v>039.01.000.0</v>
      </c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32">
        <f t="shared" si="14"/>
        <v>0</v>
      </c>
      <c r="AD94" s="133"/>
      <c r="AE94" s="128"/>
      <c r="AF94" s="128"/>
      <c r="AG94" s="128"/>
      <c r="AH94" s="134">
        <f t="shared" si="20"/>
        <v>0</v>
      </c>
      <c r="AI94" s="135">
        <f t="shared" si="15"/>
        <v>100000</v>
      </c>
      <c r="AJ94" s="59">
        <f t="shared" si="16"/>
        <v>30239</v>
      </c>
      <c r="AK94" s="96">
        <f t="shared" si="17"/>
        <v>0</v>
      </c>
      <c r="AL94" s="59">
        <f t="shared" si="18"/>
        <v>10000</v>
      </c>
      <c r="AM94" s="58"/>
      <c r="AN94" s="66">
        <f t="shared" si="19"/>
        <v>0</v>
      </c>
      <c r="AO94" s="98">
        <f t="shared" si="12"/>
        <v>0</v>
      </c>
      <c r="AP94" s="100"/>
      <c r="AQ94" s="102"/>
      <c r="AR94" s="104"/>
      <c r="AS94" s="108"/>
      <c r="AT94" s="63"/>
      <c r="AU94" s="63"/>
      <c r="AV94" s="110"/>
    </row>
    <row r="95" spans="2:48" ht="14.25">
      <c r="B95" s="79"/>
      <c r="C95" s="59"/>
      <c r="D95" s="129"/>
      <c r="E95" s="123"/>
      <c r="F95" s="130"/>
      <c r="G95" s="122"/>
      <c r="H95" s="123"/>
      <c r="I95" s="131"/>
      <c r="J95" s="124" t="str">
        <f t="shared" si="10"/>
        <v>5638029063</v>
      </c>
      <c r="K95" s="125" t="str">
        <f t="shared" si="13"/>
        <v>563801001</v>
      </c>
      <c r="L95" s="126" t="str">
        <f t="shared" si="11"/>
        <v>039.01.000.0</v>
      </c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32">
        <f t="shared" si="14"/>
        <v>0</v>
      </c>
      <c r="AD95" s="133"/>
      <c r="AE95" s="128"/>
      <c r="AF95" s="128"/>
      <c r="AG95" s="128"/>
      <c r="AH95" s="134">
        <f t="shared" si="20"/>
        <v>0</v>
      </c>
      <c r="AI95" s="135">
        <f t="shared" si="15"/>
        <v>100000</v>
      </c>
      <c r="AJ95" s="59">
        <f t="shared" si="16"/>
        <v>30239</v>
      </c>
      <c r="AK95" s="96">
        <f t="shared" si="17"/>
        <v>0</v>
      </c>
      <c r="AL95" s="59">
        <f t="shared" si="18"/>
        <v>10000</v>
      </c>
      <c r="AM95" s="58"/>
      <c r="AN95" s="66">
        <f t="shared" si="19"/>
        <v>0</v>
      </c>
      <c r="AO95" s="98">
        <f t="shared" si="12"/>
        <v>0</v>
      </c>
      <c r="AP95" s="100"/>
      <c r="AQ95" s="102"/>
      <c r="AR95" s="104"/>
      <c r="AS95" s="108"/>
      <c r="AT95" s="63"/>
      <c r="AU95" s="63"/>
      <c r="AV95" s="110"/>
    </row>
    <row r="96" spans="2:48" ht="14.25">
      <c r="B96" s="79"/>
      <c r="C96" s="59"/>
      <c r="D96" s="129"/>
      <c r="E96" s="123"/>
      <c r="F96" s="130"/>
      <c r="G96" s="122"/>
      <c r="H96" s="123"/>
      <c r="I96" s="131"/>
      <c r="J96" s="124" t="str">
        <f t="shared" si="10"/>
        <v>5638029063</v>
      </c>
      <c r="K96" s="125" t="str">
        <f t="shared" si="13"/>
        <v>563801001</v>
      </c>
      <c r="L96" s="126" t="str">
        <f t="shared" si="11"/>
        <v>039.01.000.0</v>
      </c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32">
        <f t="shared" si="14"/>
        <v>0</v>
      </c>
      <c r="AD96" s="133"/>
      <c r="AE96" s="128"/>
      <c r="AF96" s="128"/>
      <c r="AG96" s="128"/>
      <c r="AH96" s="134">
        <f t="shared" si="20"/>
        <v>0</v>
      </c>
      <c r="AI96" s="135">
        <f t="shared" si="15"/>
        <v>100000</v>
      </c>
      <c r="AJ96" s="59">
        <f t="shared" si="16"/>
        <v>30239</v>
      </c>
      <c r="AK96" s="96">
        <f t="shared" si="17"/>
        <v>0</v>
      </c>
      <c r="AL96" s="59">
        <f t="shared" si="18"/>
        <v>10000</v>
      </c>
      <c r="AM96" s="58"/>
      <c r="AN96" s="66">
        <f t="shared" si="19"/>
        <v>0</v>
      </c>
      <c r="AO96" s="98">
        <f t="shared" si="12"/>
        <v>0</v>
      </c>
      <c r="AP96" s="100"/>
      <c r="AQ96" s="102"/>
      <c r="AR96" s="104"/>
      <c r="AS96" s="108"/>
      <c r="AT96" s="63"/>
      <c r="AU96" s="63"/>
      <c r="AV96" s="110"/>
    </row>
    <row r="97" spans="2:48" ht="14.25">
      <c r="B97" s="79"/>
      <c r="C97" s="59"/>
      <c r="D97" s="129"/>
      <c r="E97" s="123"/>
      <c r="F97" s="130"/>
      <c r="G97" s="122"/>
      <c r="H97" s="123"/>
      <c r="I97" s="131"/>
      <c r="J97" s="124" t="str">
        <f t="shared" si="10"/>
        <v>5638029063</v>
      </c>
      <c r="K97" s="125" t="str">
        <f t="shared" si="13"/>
        <v>563801001</v>
      </c>
      <c r="L97" s="126" t="str">
        <f t="shared" si="11"/>
        <v>039.01.000.0</v>
      </c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32">
        <f t="shared" si="14"/>
        <v>0</v>
      </c>
      <c r="AD97" s="133"/>
      <c r="AE97" s="128"/>
      <c r="AF97" s="128"/>
      <c r="AG97" s="128"/>
      <c r="AH97" s="134">
        <f t="shared" si="20"/>
        <v>0</v>
      </c>
      <c r="AI97" s="135">
        <f t="shared" si="15"/>
        <v>100000</v>
      </c>
      <c r="AJ97" s="59">
        <f t="shared" si="16"/>
        <v>30239</v>
      </c>
      <c r="AK97" s="96">
        <f t="shared" si="17"/>
        <v>0</v>
      </c>
      <c r="AL97" s="59">
        <f t="shared" si="18"/>
        <v>10000</v>
      </c>
      <c r="AM97" s="58"/>
      <c r="AN97" s="66">
        <f t="shared" si="19"/>
        <v>0</v>
      </c>
      <c r="AO97" s="98">
        <f t="shared" si="12"/>
        <v>0</v>
      </c>
      <c r="AP97" s="100"/>
      <c r="AQ97" s="102"/>
      <c r="AR97" s="104"/>
      <c r="AS97" s="108"/>
      <c r="AT97" s="63"/>
      <c r="AU97" s="63"/>
      <c r="AV97" s="110"/>
    </row>
    <row r="98" spans="2:48" ht="14.25">
      <c r="B98" s="79"/>
      <c r="C98" s="59"/>
      <c r="D98" s="129"/>
      <c r="E98" s="123"/>
      <c r="F98" s="130"/>
      <c r="G98" s="122"/>
      <c r="H98" s="123"/>
      <c r="I98" s="131"/>
      <c r="J98" s="124" t="str">
        <f t="shared" si="10"/>
        <v>5638029063</v>
      </c>
      <c r="K98" s="125" t="str">
        <f t="shared" si="13"/>
        <v>563801001</v>
      </c>
      <c r="L98" s="126" t="str">
        <f t="shared" si="11"/>
        <v>039.01.000.0</v>
      </c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32">
        <f t="shared" si="14"/>
        <v>0</v>
      </c>
      <c r="AD98" s="133"/>
      <c r="AE98" s="128"/>
      <c r="AF98" s="128"/>
      <c r="AG98" s="128"/>
      <c r="AH98" s="134">
        <f t="shared" si="20"/>
        <v>0</v>
      </c>
      <c r="AI98" s="135">
        <f t="shared" si="15"/>
        <v>100000</v>
      </c>
      <c r="AJ98" s="59">
        <f t="shared" si="16"/>
        <v>30239</v>
      </c>
      <c r="AK98" s="96">
        <f t="shared" si="17"/>
        <v>0</v>
      </c>
      <c r="AL98" s="59">
        <f t="shared" si="18"/>
        <v>10000</v>
      </c>
      <c r="AM98" s="58"/>
      <c r="AN98" s="66">
        <f t="shared" si="19"/>
        <v>0</v>
      </c>
      <c r="AO98" s="98">
        <f t="shared" si="12"/>
        <v>0</v>
      </c>
      <c r="AP98" s="100"/>
      <c r="AQ98" s="102"/>
      <c r="AR98" s="104"/>
      <c r="AS98" s="108"/>
      <c r="AT98" s="63"/>
      <c r="AU98" s="63"/>
      <c r="AV98" s="110"/>
    </row>
    <row r="99" spans="2:48" ht="14.25">
      <c r="B99" s="79"/>
      <c r="C99" s="59"/>
      <c r="D99" s="129"/>
      <c r="E99" s="123"/>
      <c r="F99" s="130"/>
      <c r="G99" s="122"/>
      <c r="H99" s="123"/>
      <c r="I99" s="131"/>
      <c r="J99" s="124" t="str">
        <f t="shared" si="10"/>
        <v>5638029063</v>
      </c>
      <c r="K99" s="125" t="str">
        <f t="shared" si="13"/>
        <v>563801001</v>
      </c>
      <c r="L99" s="126" t="str">
        <f t="shared" si="11"/>
        <v>039.01.000.0</v>
      </c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32">
        <f t="shared" si="14"/>
        <v>0</v>
      </c>
      <c r="AD99" s="133"/>
      <c r="AE99" s="128"/>
      <c r="AF99" s="128"/>
      <c r="AG99" s="128"/>
      <c r="AH99" s="134">
        <f t="shared" si="20"/>
        <v>0</v>
      </c>
      <c r="AI99" s="135">
        <f t="shared" si="15"/>
        <v>100000</v>
      </c>
      <c r="AJ99" s="59">
        <f t="shared" si="16"/>
        <v>30239</v>
      </c>
      <c r="AK99" s="96">
        <f t="shared" si="17"/>
        <v>0</v>
      </c>
      <c r="AL99" s="59">
        <f t="shared" si="18"/>
        <v>10000</v>
      </c>
      <c r="AM99" s="58"/>
      <c r="AN99" s="66">
        <f t="shared" si="19"/>
        <v>0</v>
      </c>
      <c r="AO99" s="98">
        <f t="shared" si="12"/>
        <v>0</v>
      </c>
      <c r="AP99" s="100"/>
      <c r="AQ99" s="102"/>
      <c r="AR99" s="104"/>
      <c r="AS99" s="108"/>
      <c r="AT99" s="63"/>
      <c r="AU99" s="63"/>
      <c r="AV99" s="110"/>
    </row>
    <row r="100" spans="2:48" ht="14.25">
      <c r="B100" s="79"/>
      <c r="C100" s="59"/>
      <c r="D100" s="129"/>
      <c r="E100" s="123"/>
      <c r="F100" s="130"/>
      <c r="G100" s="122"/>
      <c r="H100" s="123"/>
      <c r="I100" s="131"/>
      <c r="J100" s="124" t="str">
        <f t="shared" si="10"/>
        <v>5638029063</v>
      </c>
      <c r="K100" s="125" t="str">
        <f t="shared" si="13"/>
        <v>563801001</v>
      </c>
      <c r="L100" s="126" t="str">
        <f t="shared" si="11"/>
        <v>039.01.000.0</v>
      </c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32">
        <f t="shared" si="14"/>
        <v>0</v>
      </c>
      <c r="AD100" s="133"/>
      <c r="AE100" s="128"/>
      <c r="AF100" s="128"/>
      <c r="AG100" s="128"/>
      <c r="AH100" s="134">
        <f t="shared" si="20"/>
        <v>0</v>
      </c>
      <c r="AI100" s="135">
        <f t="shared" si="15"/>
        <v>100000</v>
      </c>
      <c r="AJ100" s="59">
        <f t="shared" si="16"/>
        <v>30239</v>
      </c>
      <c r="AK100" s="96">
        <f t="shared" si="17"/>
        <v>0</v>
      </c>
      <c r="AL100" s="59">
        <f t="shared" si="18"/>
        <v>10000</v>
      </c>
      <c r="AM100" s="58"/>
      <c r="AN100" s="66">
        <f t="shared" si="19"/>
        <v>0</v>
      </c>
      <c r="AO100" s="98">
        <f t="shared" si="12"/>
        <v>0</v>
      </c>
      <c r="AP100" s="100"/>
      <c r="AQ100" s="102"/>
      <c r="AR100" s="104"/>
      <c r="AS100" s="108"/>
      <c r="AT100" s="63"/>
      <c r="AU100" s="63"/>
      <c r="AV100" s="110"/>
    </row>
    <row r="101" spans="2:48" ht="14.25">
      <c r="B101" s="79"/>
      <c r="C101" s="59"/>
      <c r="D101" s="129"/>
      <c r="E101" s="123"/>
      <c r="F101" s="130"/>
      <c r="G101" s="122"/>
      <c r="H101" s="123"/>
      <c r="I101" s="131"/>
      <c r="J101" s="124" t="str">
        <f t="shared" si="10"/>
        <v>5638029063</v>
      </c>
      <c r="K101" s="125" t="str">
        <f t="shared" si="13"/>
        <v>563801001</v>
      </c>
      <c r="L101" s="126" t="str">
        <f t="shared" si="11"/>
        <v>039.01.000.0</v>
      </c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32">
        <f t="shared" si="14"/>
        <v>0</v>
      </c>
      <c r="AD101" s="133"/>
      <c r="AE101" s="128"/>
      <c r="AF101" s="128"/>
      <c r="AG101" s="128"/>
      <c r="AH101" s="134">
        <f t="shared" si="20"/>
        <v>0</v>
      </c>
      <c r="AI101" s="135">
        <f t="shared" si="15"/>
        <v>100000</v>
      </c>
      <c r="AJ101" s="59">
        <f t="shared" si="16"/>
        <v>30239</v>
      </c>
      <c r="AK101" s="96">
        <f t="shared" si="17"/>
        <v>0</v>
      </c>
      <c r="AL101" s="59">
        <f t="shared" si="18"/>
        <v>10000</v>
      </c>
      <c r="AM101" s="58"/>
      <c r="AN101" s="66">
        <f t="shared" si="19"/>
        <v>0</v>
      </c>
      <c r="AO101" s="98">
        <f t="shared" si="12"/>
        <v>0</v>
      </c>
      <c r="AP101" s="100"/>
      <c r="AQ101" s="102"/>
      <c r="AR101" s="104"/>
      <c r="AS101" s="108"/>
      <c r="AT101" s="63"/>
      <c r="AU101" s="63"/>
      <c r="AV101" s="110"/>
    </row>
    <row r="102" spans="2:48" ht="14.25">
      <c r="B102" s="79"/>
      <c r="C102" s="59"/>
      <c r="D102" s="129"/>
      <c r="E102" s="123"/>
      <c r="F102" s="130"/>
      <c r="G102" s="122"/>
      <c r="H102" s="123"/>
      <c r="I102" s="131"/>
      <c r="J102" s="124" t="str">
        <f t="shared" si="10"/>
        <v>5638029063</v>
      </c>
      <c r="K102" s="125" t="str">
        <f t="shared" si="13"/>
        <v>563801001</v>
      </c>
      <c r="L102" s="126" t="str">
        <f t="shared" si="11"/>
        <v>039.01.000.0</v>
      </c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32">
        <f t="shared" si="14"/>
        <v>0</v>
      </c>
      <c r="AD102" s="133"/>
      <c r="AE102" s="128"/>
      <c r="AF102" s="128"/>
      <c r="AG102" s="128"/>
      <c r="AH102" s="134">
        <f t="shared" si="20"/>
        <v>0</v>
      </c>
      <c r="AI102" s="135">
        <f t="shared" si="15"/>
        <v>100000</v>
      </c>
      <c r="AJ102" s="59">
        <f t="shared" si="16"/>
        <v>30239</v>
      </c>
      <c r="AK102" s="96">
        <f t="shared" si="17"/>
        <v>0</v>
      </c>
      <c r="AL102" s="59">
        <f t="shared" si="18"/>
        <v>10000</v>
      </c>
      <c r="AM102" s="58"/>
      <c r="AN102" s="66">
        <f t="shared" si="19"/>
        <v>0</v>
      </c>
      <c r="AO102" s="98">
        <f t="shared" si="12"/>
        <v>0</v>
      </c>
      <c r="AP102" s="100"/>
      <c r="AQ102" s="102"/>
      <c r="AR102" s="104"/>
      <c r="AS102" s="108"/>
      <c r="AT102" s="63"/>
      <c r="AU102" s="63"/>
      <c r="AV102" s="110"/>
    </row>
    <row r="103" spans="2:48" ht="14.25">
      <c r="B103" s="79"/>
      <c r="C103" s="59"/>
      <c r="D103" s="129"/>
      <c r="E103" s="123"/>
      <c r="F103" s="130"/>
      <c r="G103" s="122"/>
      <c r="H103" s="123"/>
      <c r="I103" s="131"/>
      <c r="J103" s="124" t="str">
        <f t="shared" si="10"/>
        <v>5638029063</v>
      </c>
      <c r="K103" s="125" t="str">
        <f t="shared" si="13"/>
        <v>563801001</v>
      </c>
      <c r="L103" s="126" t="str">
        <f t="shared" si="11"/>
        <v>039.01.000.0</v>
      </c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32">
        <f t="shared" si="14"/>
        <v>0</v>
      </c>
      <c r="AD103" s="133"/>
      <c r="AE103" s="128"/>
      <c r="AF103" s="128"/>
      <c r="AG103" s="128"/>
      <c r="AH103" s="134">
        <f t="shared" si="20"/>
        <v>0</v>
      </c>
      <c r="AI103" s="135">
        <f t="shared" si="15"/>
        <v>100000</v>
      </c>
      <c r="AJ103" s="59">
        <f t="shared" si="16"/>
        <v>30239</v>
      </c>
      <c r="AK103" s="96">
        <f t="shared" si="17"/>
        <v>0</v>
      </c>
      <c r="AL103" s="59">
        <f t="shared" si="18"/>
        <v>10000</v>
      </c>
      <c r="AM103" s="58"/>
      <c r="AN103" s="66">
        <f t="shared" si="19"/>
        <v>0</v>
      </c>
      <c r="AO103" s="98">
        <f t="shared" si="12"/>
        <v>0</v>
      </c>
      <c r="AP103" s="100"/>
      <c r="AQ103" s="102"/>
      <c r="AR103" s="104"/>
      <c r="AS103" s="108"/>
      <c r="AT103" s="63"/>
      <c r="AU103" s="63"/>
      <c r="AV103" s="110"/>
    </row>
    <row r="104" spans="2:48" ht="14.25">
      <c r="B104" s="79"/>
      <c r="C104" s="59"/>
      <c r="D104" s="129"/>
      <c r="E104" s="123"/>
      <c r="F104" s="130"/>
      <c r="G104" s="122"/>
      <c r="H104" s="123"/>
      <c r="I104" s="131"/>
      <c r="J104" s="124" t="str">
        <f t="shared" si="10"/>
        <v>5638029063</v>
      </c>
      <c r="K104" s="125" t="str">
        <f t="shared" si="13"/>
        <v>563801001</v>
      </c>
      <c r="L104" s="126" t="str">
        <f t="shared" si="11"/>
        <v>039.01.000.0</v>
      </c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32">
        <f t="shared" si="14"/>
        <v>0</v>
      </c>
      <c r="AD104" s="133"/>
      <c r="AE104" s="128"/>
      <c r="AF104" s="128"/>
      <c r="AG104" s="128"/>
      <c r="AH104" s="134">
        <f t="shared" si="20"/>
        <v>0</v>
      </c>
      <c r="AI104" s="135">
        <f t="shared" si="15"/>
        <v>100000</v>
      </c>
      <c r="AJ104" s="59">
        <f t="shared" si="16"/>
        <v>30239</v>
      </c>
      <c r="AK104" s="96">
        <f t="shared" si="17"/>
        <v>0</v>
      </c>
      <c r="AL104" s="59">
        <f t="shared" si="18"/>
        <v>10000</v>
      </c>
      <c r="AM104" s="58"/>
      <c r="AN104" s="66">
        <f t="shared" si="19"/>
        <v>0</v>
      </c>
      <c r="AO104" s="98">
        <f t="shared" si="12"/>
        <v>0</v>
      </c>
      <c r="AP104" s="100"/>
      <c r="AQ104" s="102"/>
      <c r="AR104" s="104"/>
      <c r="AS104" s="108"/>
      <c r="AT104" s="63"/>
      <c r="AU104" s="63"/>
      <c r="AV104" s="110"/>
    </row>
    <row r="105" spans="2:48" ht="14.25">
      <c r="B105" s="79"/>
      <c r="C105" s="59"/>
      <c r="D105" s="129"/>
      <c r="E105" s="123"/>
      <c r="F105" s="130"/>
      <c r="G105" s="122"/>
      <c r="H105" s="123"/>
      <c r="I105" s="131"/>
      <c r="J105" s="124" t="str">
        <f t="shared" si="10"/>
        <v>5638029063</v>
      </c>
      <c r="K105" s="125" t="str">
        <f t="shared" si="13"/>
        <v>563801001</v>
      </c>
      <c r="L105" s="126" t="str">
        <f t="shared" si="11"/>
        <v>039.01.000.0</v>
      </c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32">
        <f t="shared" si="14"/>
        <v>0</v>
      </c>
      <c r="AD105" s="133"/>
      <c r="AE105" s="128"/>
      <c r="AF105" s="128"/>
      <c r="AG105" s="128"/>
      <c r="AH105" s="134">
        <f t="shared" si="20"/>
        <v>0</v>
      </c>
      <c r="AI105" s="135">
        <f t="shared" si="15"/>
        <v>100000</v>
      </c>
      <c r="AJ105" s="59">
        <f t="shared" si="16"/>
        <v>30239</v>
      </c>
      <c r="AK105" s="96">
        <f t="shared" si="17"/>
        <v>0</v>
      </c>
      <c r="AL105" s="59">
        <f t="shared" si="18"/>
        <v>10000</v>
      </c>
      <c r="AM105" s="58"/>
      <c r="AN105" s="66">
        <f t="shared" si="19"/>
        <v>0</v>
      </c>
      <c r="AO105" s="98">
        <f t="shared" si="12"/>
        <v>0</v>
      </c>
      <c r="AP105" s="100"/>
      <c r="AQ105" s="102"/>
      <c r="AR105" s="104"/>
      <c r="AS105" s="108"/>
      <c r="AT105" s="63"/>
      <c r="AU105" s="63"/>
      <c r="AV105" s="110"/>
    </row>
    <row r="106" spans="2:48" ht="14.25">
      <c r="B106" s="79"/>
      <c r="C106" s="59"/>
      <c r="D106" s="129"/>
      <c r="E106" s="123"/>
      <c r="F106" s="130"/>
      <c r="G106" s="122"/>
      <c r="H106" s="123"/>
      <c r="I106" s="131"/>
      <c r="J106" s="124" t="str">
        <f t="shared" si="10"/>
        <v>5638029063</v>
      </c>
      <c r="K106" s="125" t="str">
        <f t="shared" si="13"/>
        <v>563801001</v>
      </c>
      <c r="L106" s="126" t="str">
        <f t="shared" si="11"/>
        <v>039.01.000.0</v>
      </c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32">
        <f t="shared" si="14"/>
        <v>0</v>
      </c>
      <c r="AD106" s="133"/>
      <c r="AE106" s="128"/>
      <c r="AF106" s="128"/>
      <c r="AG106" s="128"/>
      <c r="AH106" s="134">
        <f t="shared" si="20"/>
        <v>0</v>
      </c>
      <c r="AI106" s="135">
        <f t="shared" si="15"/>
        <v>100000</v>
      </c>
      <c r="AJ106" s="59">
        <f t="shared" si="16"/>
        <v>30239</v>
      </c>
      <c r="AK106" s="96">
        <f t="shared" si="17"/>
        <v>0</v>
      </c>
      <c r="AL106" s="59">
        <f t="shared" si="18"/>
        <v>10000</v>
      </c>
      <c r="AM106" s="58"/>
      <c r="AN106" s="66">
        <f t="shared" si="19"/>
        <v>0</v>
      </c>
      <c r="AO106" s="98">
        <f t="shared" si="12"/>
        <v>0</v>
      </c>
      <c r="AP106" s="100"/>
      <c r="AQ106" s="102"/>
      <c r="AR106" s="104"/>
      <c r="AS106" s="108"/>
      <c r="AT106" s="63"/>
      <c r="AU106" s="63"/>
      <c r="AV106" s="110"/>
    </row>
    <row r="107" spans="2:48" ht="14.25">
      <c r="B107" s="79"/>
      <c r="C107" s="59"/>
      <c r="D107" s="129"/>
      <c r="E107" s="123"/>
      <c r="F107" s="130"/>
      <c r="G107" s="122"/>
      <c r="H107" s="123"/>
      <c r="I107" s="131"/>
      <c r="J107" s="124" t="str">
        <f t="shared" si="10"/>
        <v>5638029063</v>
      </c>
      <c r="K107" s="125" t="str">
        <f t="shared" si="13"/>
        <v>563801001</v>
      </c>
      <c r="L107" s="126" t="str">
        <f t="shared" si="11"/>
        <v>039.01.000.0</v>
      </c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32">
        <f t="shared" si="14"/>
        <v>0</v>
      </c>
      <c r="AD107" s="133"/>
      <c r="AE107" s="128"/>
      <c r="AF107" s="128"/>
      <c r="AG107" s="128"/>
      <c r="AH107" s="134">
        <f t="shared" si="20"/>
        <v>0</v>
      </c>
      <c r="AI107" s="135">
        <f t="shared" si="15"/>
        <v>100000</v>
      </c>
      <c r="AJ107" s="59">
        <f t="shared" si="16"/>
        <v>30239</v>
      </c>
      <c r="AK107" s="96">
        <f t="shared" si="17"/>
        <v>0</v>
      </c>
      <c r="AL107" s="59">
        <f t="shared" si="18"/>
        <v>10000</v>
      </c>
      <c r="AM107" s="58"/>
      <c r="AN107" s="66">
        <f t="shared" si="19"/>
        <v>0</v>
      </c>
      <c r="AO107" s="98">
        <f t="shared" si="12"/>
        <v>0</v>
      </c>
      <c r="AP107" s="100"/>
      <c r="AQ107" s="102"/>
      <c r="AR107" s="104"/>
      <c r="AS107" s="108"/>
      <c r="AT107" s="63"/>
      <c r="AU107" s="63"/>
      <c r="AV107" s="110"/>
    </row>
    <row r="108" spans="2:48" ht="14.25">
      <c r="B108" s="79"/>
      <c r="C108" s="59"/>
      <c r="D108" s="129"/>
      <c r="E108" s="123"/>
      <c r="F108" s="130"/>
      <c r="G108" s="122"/>
      <c r="H108" s="123"/>
      <c r="I108" s="131"/>
      <c r="J108" s="124" t="str">
        <f t="shared" si="10"/>
        <v>5638029063</v>
      </c>
      <c r="K108" s="125" t="str">
        <f t="shared" si="13"/>
        <v>563801001</v>
      </c>
      <c r="L108" s="126" t="str">
        <f t="shared" si="11"/>
        <v>039.01.000.0</v>
      </c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32">
        <f t="shared" si="14"/>
        <v>0</v>
      </c>
      <c r="AD108" s="133"/>
      <c r="AE108" s="128"/>
      <c r="AF108" s="128"/>
      <c r="AG108" s="128"/>
      <c r="AH108" s="134">
        <f t="shared" si="20"/>
        <v>0</v>
      </c>
      <c r="AI108" s="135">
        <f t="shared" si="15"/>
        <v>100000</v>
      </c>
      <c r="AJ108" s="59">
        <f t="shared" si="16"/>
        <v>30239</v>
      </c>
      <c r="AK108" s="96">
        <f t="shared" si="17"/>
        <v>0</v>
      </c>
      <c r="AL108" s="59">
        <f t="shared" si="18"/>
        <v>10000</v>
      </c>
      <c r="AM108" s="58"/>
      <c r="AN108" s="66">
        <f t="shared" si="19"/>
        <v>0</v>
      </c>
      <c r="AO108" s="98">
        <f t="shared" si="12"/>
        <v>0</v>
      </c>
      <c r="AP108" s="100"/>
      <c r="AQ108" s="102"/>
      <c r="AR108" s="104"/>
      <c r="AS108" s="108"/>
      <c r="AT108" s="63"/>
      <c r="AU108" s="63"/>
      <c r="AV108" s="110"/>
    </row>
    <row r="109" spans="2:48" ht="14.25">
      <c r="B109" s="79"/>
      <c r="C109" s="59"/>
      <c r="D109" s="129"/>
      <c r="E109" s="123"/>
      <c r="F109" s="130"/>
      <c r="G109" s="122"/>
      <c r="H109" s="123"/>
      <c r="I109" s="131"/>
      <c r="J109" s="124" t="str">
        <f t="shared" si="10"/>
        <v>5638029063</v>
      </c>
      <c r="K109" s="125" t="str">
        <f t="shared" si="13"/>
        <v>563801001</v>
      </c>
      <c r="L109" s="126" t="str">
        <f t="shared" si="11"/>
        <v>039.01.000.0</v>
      </c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32">
        <f t="shared" si="14"/>
        <v>0</v>
      </c>
      <c r="AD109" s="133"/>
      <c r="AE109" s="128"/>
      <c r="AF109" s="128"/>
      <c r="AG109" s="128"/>
      <c r="AH109" s="134">
        <f t="shared" si="20"/>
        <v>0</v>
      </c>
      <c r="AI109" s="135">
        <f t="shared" si="15"/>
        <v>100000</v>
      </c>
      <c r="AJ109" s="59">
        <f t="shared" si="16"/>
        <v>30239</v>
      </c>
      <c r="AK109" s="96">
        <f t="shared" si="17"/>
        <v>0</v>
      </c>
      <c r="AL109" s="59">
        <f t="shared" si="18"/>
        <v>10000</v>
      </c>
      <c r="AM109" s="58"/>
      <c r="AN109" s="66">
        <f t="shared" si="19"/>
        <v>0</v>
      </c>
      <c r="AO109" s="98">
        <f t="shared" si="12"/>
        <v>0</v>
      </c>
      <c r="AP109" s="100"/>
      <c r="AQ109" s="102"/>
      <c r="AR109" s="104"/>
      <c r="AS109" s="108"/>
      <c r="AT109" s="63"/>
      <c r="AU109" s="63"/>
      <c r="AV109" s="110"/>
    </row>
    <row r="110" spans="2:48" ht="14.25">
      <c r="B110" s="79"/>
      <c r="C110" s="59"/>
      <c r="D110" s="129"/>
      <c r="E110" s="123"/>
      <c r="F110" s="130"/>
      <c r="G110" s="122"/>
      <c r="H110" s="123"/>
      <c r="I110" s="131"/>
      <c r="J110" s="124" t="str">
        <f t="shared" si="10"/>
        <v>5638029063</v>
      </c>
      <c r="K110" s="125" t="str">
        <f t="shared" si="13"/>
        <v>563801001</v>
      </c>
      <c r="L110" s="126" t="str">
        <f t="shared" si="11"/>
        <v>039.01.000.0</v>
      </c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32">
        <f t="shared" si="14"/>
        <v>0</v>
      </c>
      <c r="AD110" s="133"/>
      <c r="AE110" s="128"/>
      <c r="AF110" s="128"/>
      <c r="AG110" s="128"/>
      <c r="AH110" s="134">
        <f t="shared" si="20"/>
        <v>0</v>
      </c>
      <c r="AI110" s="135">
        <f t="shared" si="15"/>
        <v>100000</v>
      </c>
      <c r="AJ110" s="59">
        <f t="shared" si="16"/>
        <v>30239</v>
      </c>
      <c r="AK110" s="96">
        <f t="shared" si="17"/>
        <v>0</v>
      </c>
      <c r="AL110" s="59">
        <f t="shared" si="18"/>
        <v>10000</v>
      </c>
      <c r="AM110" s="58"/>
      <c r="AN110" s="66">
        <f t="shared" si="19"/>
        <v>0</v>
      </c>
      <c r="AO110" s="98">
        <f t="shared" si="12"/>
        <v>0</v>
      </c>
      <c r="AP110" s="100"/>
      <c r="AQ110" s="102"/>
      <c r="AR110" s="104"/>
      <c r="AS110" s="108"/>
      <c r="AT110" s="63"/>
      <c r="AU110" s="63"/>
      <c r="AV110" s="110"/>
    </row>
    <row r="111" spans="2:48" ht="14.25">
      <c r="B111" s="79"/>
      <c r="C111" s="59"/>
      <c r="D111" s="129"/>
      <c r="E111" s="123"/>
      <c r="F111" s="130"/>
      <c r="G111" s="122"/>
      <c r="H111" s="123"/>
      <c r="I111" s="131"/>
      <c r="J111" s="124" t="str">
        <f t="shared" si="10"/>
        <v>5638029063</v>
      </c>
      <c r="K111" s="125" t="str">
        <f t="shared" si="13"/>
        <v>563801001</v>
      </c>
      <c r="L111" s="126" t="str">
        <f t="shared" si="11"/>
        <v>039.01.000.0</v>
      </c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32">
        <f t="shared" si="14"/>
        <v>0</v>
      </c>
      <c r="AD111" s="133"/>
      <c r="AE111" s="128"/>
      <c r="AF111" s="128"/>
      <c r="AG111" s="128"/>
      <c r="AH111" s="134">
        <f t="shared" si="20"/>
        <v>0</v>
      </c>
      <c r="AI111" s="135">
        <f t="shared" si="15"/>
        <v>100000</v>
      </c>
      <c r="AJ111" s="59">
        <f t="shared" si="16"/>
        <v>30239</v>
      </c>
      <c r="AK111" s="96">
        <f t="shared" si="17"/>
        <v>0</v>
      </c>
      <c r="AL111" s="59">
        <f t="shared" si="18"/>
        <v>10000</v>
      </c>
      <c r="AM111" s="58"/>
      <c r="AN111" s="66">
        <f t="shared" si="19"/>
        <v>0</v>
      </c>
      <c r="AO111" s="98">
        <f t="shared" si="12"/>
        <v>0</v>
      </c>
      <c r="AP111" s="100"/>
      <c r="AQ111" s="102"/>
      <c r="AR111" s="104"/>
      <c r="AS111" s="108"/>
      <c r="AT111" s="63"/>
      <c r="AU111" s="63"/>
      <c r="AV111" s="110"/>
    </row>
    <row r="112" spans="2:48" ht="14.25">
      <c r="B112" s="79"/>
      <c r="C112" s="59"/>
      <c r="D112" s="129"/>
      <c r="E112" s="123"/>
      <c r="F112" s="130"/>
      <c r="G112" s="122"/>
      <c r="H112" s="123"/>
      <c r="I112" s="131"/>
      <c r="J112" s="124" t="str">
        <f t="shared" si="10"/>
        <v>5638029063</v>
      </c>
      <c r="K112" s="125" t="str">
        <f t="shared" si="13"/>
        <v>563801001</v>
      </c>
      <c r="L112" s="126" t="str">
        <f t="shared" si="11"/>
        <v>039.01.000.0</v>
      </c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32">
        <f t="shared" si="14"/>
        <v>0</v>
      </c>
      <c r="AD112" s="133"/>
      <c r="AE112" s="128"/>
      <c r="AF112" s="128"/>
      <c r="AG112" s="128"/>
      <c r="AH112" s="134">
        <f t="shared" si="20"/>
        <v>0</v>
      </c>
      <c r="AI112" s="135">
        <f t="shared" si="15"/>
        <v>100000</v>
      </c>
      <c r="AJ112" s="59">
        <f t="shared" si="16"/>
        <v>30239</v>
      </c>
      <c r="AK112" s="96">
        <f t="shared" si="17"/>
        <v>0</v>
      </c>
      <c r="AL112" s="59">
        <f t="shared" si="18"/>
        <v>10000</v>
      </c>
      <c r="AM112" s="58"/>
      <c r="AN112" s="66">
        <f t="shared" si="19"/>
        <v>0</v>
      </c>
      <c r="AO112" s="98">
        <f t="shared" si="12"/>
        <v>0</v>
      </c>
      <c r="AP112" s="100"/>
      <c r="AQ112" s="102"/>
      <c r="AR112" s="104"/>
      <c r="AS112" s="108"/>
      <c r="AT112" s="63"/>
      <c r="AU112" s="63"/>
      <c r="AV112" s="110"/>
    </row>
    <row r="113" spans="2:48" ht="14.25">
      <c r="B113" s="79"/>
      <c r="C113" s="59"/>
      <c r="D113" s="129"/>
      <c r="E113" s="123"/>
      <c r="F113" s="130"/>
      <c r="G113" s="122"/>
      <c r="H113" s="123"/>
      <c r="I113" s="131"/>
      <c r="J113" s="124" t="str">
        <f t="shared" si="10"/>
        <v>5638029063</v>
      </c>
      <c r="K113" s="125" t="str">
        <f t="shared" si="13"/>
        <v>563801001</v>
      </c>
      <c r="L113" s="126" t="str">
        <f t="shared" si="11"/>
        <v>039.01.000.0</v>
      </c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32">
        <f t="shared" si="14"/>
        <v>0</v>
      </c>
      <c r="AD113" s="133"/>
      <c r="AE113" s="128"/>
      <c r="AF113" s="128"/>
      <c r="AG113" s="128"/>
      <c r="AH113" s="134">
        <f t="shared" si="20"/>
        <v>0</v>
      </c>
      <c r="AI113" s="135">
        <f t="shared" si="15"/>
        <v>100000</v>
      </c>
      <c r="AJ113" s="59">
        <f t="shared" si="16"/>
        <v>30239</v>
      </c>
      <c r="AK113" s="96">
        <f t="shared" si="17"/>
        <v>0</v>
      </c>
      <c r="AL113" s="59">
        <f t="shared" si="18"/>
        <v>10000</v>
      </c>
      <c r="AM113" s="58"/>
      <c r="AN113" s="66">
        <f t="shared" si="19"/>
        <v>0</v>
      </c>
      <c r="AO113" s="98">
        <f t="shared" si="12"/>
        <v>0</v>
      </c>
      <c r="AP113" s="100"/>
      <c r="AQ113" s="102"/>
      <c r="AR113" s="104"/>
      <c r="AS113" s="108"/>
      <c r="AT113" s="63"/>
      <c r="AU113" s="63"/>
      <c r="AV113" s="110"/>
    </row>
    <row r="114" spans="2:48" ht="14.25">
      <c r="B114" s="79"/>
      <c r="C114" s="59"/>
      <c r="D114" s="129"/>
      <c r="E114" s="123"/>
      <c r="F114" s="130"/>
      <c r="G114" s="122"/>
      <c r="H114" s="123"/>
      <c r="I114" s="131"/>
      <c r="J114" s="124" t="str">
        <f t="shared" si="10"/>
        <v>5638029063</v>
      </c>
      <c r="K114" s="125" t="str">
        <f t="shared" si="13"/>
        <v>563801001</v>
      </c>
      <c r="L114" s="126" t="str">
        <f t="shared" si="11"/>
        <v>039.01.000.0</v>
      </c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32">
        <f t="shared" si="14"/>
        <v>0</v>
      </c>
      <c r="AD114" s="133"/>
      <c r="AE114" s="128"/>
      <c r="AF114" s="128"/>
      <c r="AG114" s="128"/>
      <c r="AH114" s="134">
        <f t="shared" si="20"/>
        <v>0</v>
      </c>
      <c r="AI114" s="135">
        <f t="shared" si="15"/>
        <v>100000</v>
      </c>
      <c r="AJ114" s="59">
        <f t="shared" si="16"/>
        <v>30239</v>
      </c>
      <c r="AK114" s="96">
        <f t="shared" si="17"/>
        <v>0</v>
      </c>
      <c r="AL114" s="59">
        <f t="shared" si="18"/>
        <v>10000</v>
      </c>
      <c r="AM114" s="58"/>
      <c r="AN114" s="66">
        <f t="shared" si="19"/>
        <v>0</v>
      </c>
      <c r="AO114" s="98">
        <f t="shared" si="12"/>
        <v>0</v>
      </c>
      <c r="AP114" s="100"/>
      <c r="AQ114" s="102"/>
      <c r="AR114" s="104"/>
      <c r="AS114" s="108"/>
      <c r="AT114" s="63"/>
      <c r="AU114" s="63"/>
      <c r="AV114" s="110"/>
    </row>
    <row r="115" spans="2:48" ht="14.25">
      <c r="B115" s="79"/>
      <c r="C115" s="59"/>
      <c r="D115" s="129"/>
      <c r="E115" s="123"/>
      <c r="F115" s="130"/>
      <c r="G115" s="122"/>
      <c r="H115" s="123"/>
      <c r="I115" s="131"/>
      <c r="J115" s="124" t="str">
        <f t="shared" si="10"/>
        <v>5638029063</v>
      </c>
      <c r="K115" s="125" t="str">
        <f t="shared" si="13"/>
        <v>563801001</v>
      </c>
      <c r="L115" s="126" t="str">
        <f t="shared" si="11"/>
        <v>039.01.000.0</v>
      </c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32">
        <f t="shared" si="14"/>
        <v>0</v>
      </c>
      <c r="AD115" s="133"/>
      <c r="AE115" s="128"/>
      <c r="AF115" s="128"/>
      <c r="AG115" s="128"/>
      <c r="AH115" s="134">
        <f t="shared" si="20"/>
        <v>0</v>
      </c>
      <c r="AI115" s="135">
        <f t="shared" si="15"/>
        <v>100000</v>
      </c>
      <c r="AJ115" s="59">
        <f t="shared" si="16"/>
        <v>30239</v>
      </c>
      <c r="AK115" s="96">
        <f t="shared" si="17"/>
        <v>0</v>
      </c>
      <c r="AL115" s="59">
        <f t="shared" si="18"/>
        <v>10000</v>
      </c>
      <c r="AM115" s="58"/>
      <c r="AN115" s="66">
        <f t="shared" si="19"/>
        <v>0</v>
      </c>
      <c r="AO115" s="98">
        <f t="shared" si="12"/>
        <v>0</v>
      </c>
      <c r="AP115" s="100"/>
      <c r="AQ115" s="102"/>
      <c r="AR115" s="104"/>
      <c r="AS115" s="108"/>
      <c r="AT115" s="63"/>
      <c r="AU115" s="63"/>
      <c r="AV115" s="110"/>
    </row>
    <row r="116" spans="2:48" ht="14.25">
      <c r="B116" s="79"/>
      <c r="C116" s="59"/>
      <c r="D116" s="129"/>
      <c r="E116" s="123"/>
      <c r="F116" s="130"/>
      <c r="G116" s="122"/>
      <c r="H116" s="123"/>
      <c r="I116" s="131"/>
      <c r="J116" s="124" t="str">
        <f t="shared" si="10"/>
        <v>5638029063</v>
      </c>
      <c r="K116" s="125" t="str">
        <f t="shared" si="13"/>
        <v>563801001</v>
      </c>
      <c r="L116" s="126" t="str">
        <f t="shared" si="11"/>
        <v>039.01.000.0</v>
      </c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32">
        <f t="shared" si="14"/>
        <v>0</v>
      </c>
      <c r="AD116" s="133"/>
      <c r="AE116" s="128"/>
      <c r="AF116" s="128"/>
      <c r="AG116" s="128"/>
      <c r="AH116" s="134">
        <f t="shared" si="20"/>
        <v>0</v>
      </c>
      <c r="AI116" s="135">
        <f t="shared" si="15"/>
        <v>100000</v>
      </c>
      <c r="AJ116" s="59">
        <f t="shared" si="16"/>
        <v>30239</v>
      </c>
      <c r="AK116" s="96">
        <f t="shared" si="17"/>
        <v>0</v>
      </c>
      <c r="AL116" s="59">
        <f t="shared" si="18"/>
        <v>10000</v>
      </c>
      <c r="AM116" s="58"/>
      <c r="AN116" s="66">
        <f t="shared" si="19"/>
        <v>0</v>
      </c>
      <c r="AO116" s="98">
        <f t="shared" si="12"/>
        <v>0</v>
      </c>
      <c r="AP116" s="100"/>
      <c r="AQ116" s="102"/>
      <c r="AR116" s="104"/>
      <c r="AS116" s="108"/>
      <c r="AT116" s="63"/>
      <c r="AU116" s="63"/>
      <c r="AV116" s="110"/>
    </row>
    <row r="117" spans="2:48" ht="14.25">
      <c r="B117" s="79"/>
      <c r="C117" s="59"/>
      <c r="D117" s="129"/>
      <c r="E117" s="123"/>
      <c r="F117" s="130"/>
      <c r="G117" s="122"/>
      <c r="H117" s="123"/>
      <c r="I117" s="131"/>
      <c r="J117" s="124" t="str">
        <f t="shared" si="10"/>
        <v>5638029063</v>
      </c>
      <c r="K117" s="125" t="str">
        <f t="shared" si="13"/>
        <v>563801001</v>
      </c>
      <c r="L117" s="126" t="str">
        <f t="shared" si="11"/>
        <v>039.01.000.0</v>
      </c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32">
        <f t="shared" si="14"/>
        <v>0</v>
      </c>
      <c r="AD117" s="133"/>
      <c r="AE117" s="128"/>
      <c r="AF117" s="128"/>
      <c r="AG117" s="128"/>
      <c r="AH117" s="134">
        <f t="shared" si="20"/>
        <v>0</v>
      </c>
      <c r="AI117" s="135">
        <f t="shared" si="15"/>
        <v>100000</v>
      </c>
      <c r="AJ117" s="59">
        <f t="shared" si="16"/>
        <v>30239</v>
      </c>
      <c r="AK117" s="96">
        <f t="shared" si="17"/>
        <v>0</v>
      </c>
      <c r="AL117" s="59">
        <f t="shared" si="18"/>
        <v>10000</v>
      </c>
      <c r="AM117" s="58"/>
      <c r="AN117" s="66">
        <f t="shared" si="19"/>
        <v>0</v>
      </c>
      <c r="AO117" s="98">
        <f t="shared" si="12"/>
        <v>0</v>
      </c>
      <c r="AP117" s="100"/>
      <c r="AQ117" s="102"/>
      <c r="AR117" s="104"/>
      <c r="AS117" s="108"/>
      <c r="AT117" s="63"/>
      <c r="AU117" s="63"/>
      <c r="AV117" s="110"/>
    </row>
    <row r="118" spans="2:48" ht="14.25">
      <c r="B118" s="79"/>
      <c r="C118" s="59"/>
      <c r="D118" s="129"/>
      <c r="E118" s="123"/>
      <c r="F118" s="130"/>
      <c r="G118" s="122"/>
      <c r="H118" s="123"/>
      <c r="I118" s="131"/>
      <c r="J118" s="124" t="str">
        <f t="shared" si="10"/>
        <v>5638029063</v>
      </c>
      <c r="K118" s="125" t="str">
        <f t="shared" si="13"/>
        <v>563801001</v>
      </c>
      <c r="L118" s="126" t="str">
        <f t="shared" si="11"/>
        <v>039.01.000.0</v>
      </c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32">
        <f t="shared" si="14"/>
        <v>0</v>
      </c>
      <c r="AD118" s="133"/>
      <c r="AE118" s="128"/>
      <c r="AF118" s="128"/>
      <c r="AG118" s="128"/>
      <c r="AH118" s="134">
        <f t="shared" si="20"/>
        <v>0</v>
      </c>
      <c r="AI118" s="135">
        <f t="shared" si="15"/>
        <v>100000</v>
      </c>
      <c r="AJ118" s="59">
        <f t="shared" si="16"/>
        <v>30239</v>
      </c>
      <c r="AK118" s="96">
        <f t="shared" si="17"/>
        <v>0</v>
      </c>
      <c r="AL118" s="59">
        <f t="shared" si="18"/>
        <v>10000</v>
      </c>
      <c r="AM118" s="58"/>
      <c r="AN118" s="66">
        <f t="shared" si="19"/>
        <v>0</v>
      </c>
      <c r="AO118" s="98">
        <f t="shared" si="12"/>
        <v>0</v>
      </c>
      <c r="AP118" s="100"/>
      <c r="AQ118" s="102"/>
      <c r="AR118" s="104"/>
      <c r="AS118" s="108"/>
      <c r="AT118" s="63"/>
      <c r="AU118" s="63"/>
      <c r="AV118" s="110"/>
    </row>
    <row r="119" spans="2:48" ht="14.25">
      <c r="B119" s="79"/>
      <c r="C119" s="59"/>
      <c r="D119" s="129"/>
      <c r="E119" s="123"/>
      <c r="F119" s="130"/>
      <c r="G119" s="122"/>
      <c r="H119" s="123"/>
      <c r="I119" s="131"/>
      <c r="J119" s="124" t="str">
        <f t="shared" si="10"/>
        <v>5638029063</v>
      </c>
      <c r="K119" s="125" t="str">
        <f t="shared" si="13"/>
        <v>563801001</v>
      </c>
      <c r="L119" s="126" t="str">
        <f t="shared" si="11"/>
        <v>039.01.000.0</v>
      </c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32">
        <f t="shared" si="14"/>
        <v>0</v>
      </c>
      <c r="AD119" s="133"/>
      <c r="AE119" s="128"/>
      <c r="AF119" s="128"/>
      <c r="AG119" s="128"/>
      <c r="AH119" s="134">
        <f t="shared" si="20"/>
        <v>0</v>
      </c>
      <c r="AI119" s="135">
        <f t="shared" si="15"/>
        <v>100000</v>
      </c>
      <c r="AJ119" s="59">
        <f t="shared" si="16"/>
        <v>30239</v>
      </c>
      <c r="AK119" s="96">
        <f t="shared" si="17"/>
        <v>0</v>
      </c>
      <c r="AL119" s="59">
        <f t="shared" si="18"/>
        <v>10000</v>
      </c>
      <c r="AM119" s="58"/>
      <c r="AN119" s="66">
        <f t="shared" si="19"/>
        <v>0</v>
      </c>
      <c r="AO119" s="98">
        <f t="shared" si="12"/>
        <v>0</v>
      </c>
      <c r="AP119" s="100"/>
      <c r="AQ119" s="102"/>
      <c r="AR119" s="104"/>
      <c r="AS119" s="108"/>
      <c r="AT119" s="63"/>
      <c r="AU119" s="63"/>
      <c r="AV119" s="110"/>
    </row>
    <row r="120" spans="2:48" ht="14.25">
      <c r="B120" s="79"/>
      <c r="C120" s="59"/>
      <c r="D120" s="129"/>
      <c r="E120" s="123"/>
      <c r="F120" s="130"/>
      <c r="G120" s="122"/>
      <c r="H120" s="123"/>
      <c r="I120" s="131"/>
      <c r="J120" s="124" t="str">
        <f t="shared" si="10"/>
        <v>5638029063</v>
      </c>
      <c r="K120" s="125" t="str">
        <f t="shared" si="13"/>
        <v>563801001</v>
      </c>
      <c r="L120" s="126" t="str">
        <f t="shared" si="11"/>
        <v>039.01.000.0</v>
      </c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32">
        <f t="shared" si="14"/>
        <v>0</v>
      </c>
      <c r="AD120" s="133"/>
      <c r="AE120" s="128"/>
      <c r="AF120" s="128"/>
      <c r="AG120" s="128"/>
      <c r="AH120" s="134">
        <f t="shared" si="20"/>
        <v>0</v>
      </c>
      <c r="AI120" s="135">
        <f t="shared" si="15"/>
        <v>100000</v>
      </c>
      <c r="AJ120" s="59">
        <f t="shared" si="16"/>
        <v>30239</v>
      </c>
      <c r="AK120" s="96">
        <f t="shared" si="17"/>
        <v>0</v>
      </c>
      <c r="AL120" s="59">
        <f t="shared" si="18"/>
        <v>10000</v>
      </c>
      <c r="AM120" s="58"/>
      <c r="AN120" s="66">
        <f t="shared" si="19"/>
        <v>0</v>
      </c>
      <c r="AO120" s="98">
        <f t="shared" si="12"/>
        <v>0</v>
      </c>
      <c r="AP120" s="100"/>
      <c r="AQ120" s="102"/>
      <c r="AR120" s="104"/>
      <c r="AS120" s="108"/>
      <c r="AT120" s="63"/>
      <c r="AU120" s="63"/>
      <c r="AV120" s="110"/>
    </row>
    <row r="121" spans="2:48" ht="14.25">
      <c r="B121" s="79"/>
      <c r="C121" s="59"/>
      <c r="D121" s="129"/>
      <c r="E121" s="123"/>
      <c r="F121" s="130"/>
      <c r="G121" s="122"/>
      <c r="H121" s="123"/>
      <c r="I121" s="131"/>
      <c r="J121" s="124" t="str">
        <f t="shared" si="10"/>
        <v>5638029063</v>
      </c>
      <c r="K121" s="125" t="str">
        <f t="shared" si="13"/>
        <v>563801001</v>
      </c>
      <c r="L121" s="126" t="str">
        <f t="shared" si="11"/>
        <v>039.01.000.0</v>
      </c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32">
        <f t="shared" si="14"/>
        <v>0</v>
      </c>
      <c r="AD121" s="133"/>
      <c r="AE121" s="128"/>
      <c r="AF121" s="128"/>
      <c r="AG121" s="128"/>
      <c r="AH121" s="134">
        <f t="shared" si="20"/>
        <v>0</v>
      </c>
      <c r="AI121" s="135">
        <f t="shared" si="15"/>
        <v>100000</v>
      </c>
      <c r="AJ121" s="59">
        <f t="shared" si="16"/>
        <v>30239</v>
      </c>
      <c r="AK121" s="96">
        <f t="shared" si="17"/>
        <v>0</v>
      </c>
      <c r="AL121" s="59">
        <f t="shared" si="18"/>
        <v>10000</v>
      </c>
      <c r="AM121" s="58"/>
      <c r="AN121" s="66">
        <f t="shared" si="19"/>
        <v>0</v>
      </c>
      <c r="AO121" s="98">
        <f t="shared" si="12"/>
        <v>0</v>
      </c>
      <c r="AP121" s="100"/>
      <c r="AQ121" s="102"/>
      <c r="AR121" s="104"/>
      <c r="AS121" s="108"/>
      <c r="AT121" s="63"/>
      <c r="AU121" s="63"/>
      <c r="AV121" s="110"/>
    </row>
    <row r="122" spans="2:48" ht="14.25">
      <c r="B122" s="79"/>
      <c r="C122" s="59"/>
      <c r="D122" s="129"/>
      <c r="E122" s="123"/>
      <c r="F122" s="130"/>
      <c r="G122" s="122"/>
      <c r="H122" s="123"/>
      <c r="I122" s="131"/>
      <c r="J122" s="124" t="str">
        <f t="shared" si="10"/>
        <v>5638029063</v>
      </c>
      <c r="K122" s="125" t="str">
        <f t="shared" si="13"/>
        <v>563801001</v>
      </c>
      <c r="L122" s="126" t="str">
        <f t="shared" si="11"/>
        <v>039.01.000.0</v>
      </c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32">
        <f t="shared" si="14"/>
        <v>0</v>
      </c>
      <c r="AD122" s="133"/>
      <c r="AE122" s="128"/>
      <c r="AF122" s="128"/>
      <c r="AG122" s="128"/>
      <c r="AH122" s="134">
        <f t="shared" si="20"/>
        <v>0</v>
      </c>
      <c r="AI122" s="135">
        <f t="shared" si="15"/>
        <v>100000</v>
      </c>
      <c r="AJ122" s="59">
        <f t="shared" si="16"/>
        <v>30239</v>
      </c>
      <c r="AK122" s="96">
        <f t="shared" si="17"/>
        <v>0</v>
      </c>
      <c r="AL122" s="59">
        <f t="shared" si="18"/>
        <v>10000</v>
      </c>
      <c r="AM122" s="58"/>
      <c r="AN122" s="66">
        <f t="shared" si="19"/>
        <v>0</v>
      </c>
      <c r="AO122" s="98">
        <f t="shared" si="12"/>
        <v>0</v>
      </c>
      <c r="AP122" s="100"/>
      <c r="AQ122" s="102"/>
      <c r="AR122" s="104"/>
      <c r="AS122" s="108"/>
      <c r="AT122" s="63"/>
      <c r="AU122" s="63"/>
      <c r="AV122" s="110"/>
    </row>
    <row r="123" spans="2:48" ht="14.25">
      <c r="B123" s="79"/>
      <c r="C123" s="59"/>
      <c r="D123" s="129"/>
      <c r="E123" s="123"/>
      <c r="F123" s="130"/>
      <c r="G123" s="122"/>
      <c r="H123" s="123"/>
      <c r="I123" s="131"/>
      <c r="J123" s="124" t="str">
        <f t="shared" si="10"/>
        <v>5638029063</v>
      </c>
      <c r="K123" s="125" t="str">
        <f t="shared" si="13"/>
        <v>563801001</v>
      </c>
      <c r="L123" s="126" t="str">
        <f t="shared" si="11"/>
        <v>039.01.000.0</v>
      </c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32">
        <f t="shared" si="14"/>
        <v>0</v>
      </c>
      <c r="AD123" s="133"/>
      <c r="AE123" s="128"/>
      <c r="AF123" s="128"/>
      <c r="AG123" s="128"/>
      <c r="AH123" s="134">
        <f t="shared" si="20"/>
        <v>0</v>
      </c>
      <c r="AI123" s="135">
        <f t="shared" si="15"/>
        <v>100000</v>
      </c>
      <c r="AJ123" s="59">
        <f t="shared" si="16"/>
        <v>30239</v>
      </c>
      <c r="AK123" s="96">
        <f t="shared" si="17"/>
        <v>0</v>
      </c>
      <c r="AL123" s="59">
        <f t="shared" si="18"/>
        <v>10000</v>
      </c>
      <c r="AM123" s="58"/>
      <c r="AN123" s="66">
        <f t="shared" si="19"/>
        <v>0</v>
      </c>
      <c r="AO123" s="98">
        <f t="shared" si="12"/>
        <v>0</v>
      </c>
      <c r="AP123" s="100"/>
      <c r="AQ123" s="102"/>
      <c r="AR123" s="104"/>
      <c r="AS123" s="108"/>
      <c r="AT123" s="63"/>
      <c r="AU123" s="63"/>
      <c r="AV123" s="110"/>
    </row>
    <row r="124" spans="2:48" ht="14.25">
      <c r="B124" s="79"/>
      <c r="C124" s="59"/>
      <c r="D124" s="129"/>
      <c r="E124" s="123"/>
      <c r="F124" s="130"/>
      <c r="G124" s="122"/>
      <c r="H124" s="123"/>
      <c r="I124" s="131"/>
      <c r="J124" s="124" t="str">
        <f t="shared" si="10"/>
        <v>5638029063</v>
      </c>
      <c r="K124" s="125" t="str">
        <f t="shared" si="13"/>
        <v>563801001</v>
      </c>
      <c r="L124" s="126" t="str">
        <f t="shared" si="11"/>
        <v>039.01.000.0</v>
      </c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32">
        <f t="shared" si="14"/>
        <v>0</v>
      </c>
      <c r="AD124" s="133"/>
      <c r="AE124" s="128"/>
      <c r="AF124" s="128"/>
      <c r="AG124" s="128"/>
      <c r="AH124" s="134">
        <f t="shared" si="20"/>
        <v>0</v>
      </c>
      <c r="AI124" s="135">
        <f t="shared" si="15"/>
        <v>100000</v>
      </c>
      <c r="AJ124" s="59">
        <f t="shared" si="16"/>
        <v>30239</v>
      </c>
      <c r="AK124" s="96">
        <f t="shared" si="17"/>
        <v>0</v>
      </c>
      <c r="AL124" s="59">
        <f t="shared" si="18"/>
        <v>10000</v>
      </c>
      <c r="AM124" s="58"/>
      <c r="AN124" s="66">
        <f t="shared" si="19"/>
        <v>0</v>
      </c>
      <c r="AO124" s="98">
        <f t="shared" si="12"/>
        <v>0</v>
      </c>
      <c r="AP124" s="100"/>
      <c r="AQ124" s="102"/>
      <c r="AR124" s="104"/>
      <c r="AS124" s="108"/>
      <c r="AT124" s="63"/>
      <c r="AU124" s="63"/>
      <c r="AV124" s="110"/>
    </row>
    <row r="125" spans="2:48" ht="14.25">
      <c r="B125" s="79"/>
      <c r="C125" s="59"/>
      <c r="D125" s="129"/>
      <c r="E125" s="123"/>
      <c r="F125" s="130"/>
      <c r="G125" s="122"/>
      <c r="H125" s="123"/>
      <c r="I125" s="131"/>
      <c r="J125" s="124" t="str">
        <f t="shared" si="10"/>
        <v>5638029063</v>
      </c>
      <c r="K125" s="125" t="str">
        <f t="shared" si="13"/>
        <v>563801001</v>
      </c>
      <c r="L125" s="126" t="str">
        <f t="shared" si="11"/>
        <v>039.01.000.0</v>
      </c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32">
        <f t="shared" si="14"/>
        <v>0</v>
      </c>
      <c r="AD125" s="133"/>
      <c r="AE125" s="128"/>
      <c r="AF125" s="128"/>
      <c r="AG125" s="128"/>
      <c r="AH125" s="134">
        <f t="shared" si="20"/>
        <v>0</v>
      </c>
      <c r="AI125" s="135">
        <f t="shared" si="15"/>
        <v>100000</v>
      </c>
      <c r="AJ125" s="59">
        <f t="shared" si="16"/>
        <v>30239</v>
      </c>
      <c r="AK125" s="96">
        <f t="shared" si="17"/>
        <v>0</v>
      </c>
      <c r="AL125" s="59">
        <f t="shared" si="18"/>
        <v>10000</v>
      </c>
      <c r="AM125" s="58"/>
      <c r="AN125" s="66">
        <f t="shared" si="19"/>
        <v>0</v>
      </c>
      <c r="AO125" s="98">
        <f t="shared" si="12"/>
        <v>0</v>
      </c>
      <c r="AP125" s="100"/>
      <c r="AQ125" s="102"/>
      <c r="AR125" s="104"/>
      <c r="AS125" s="108"/>
      <c r="AT125" s="63"/>
      <c r="AU125" s="63"/>
      <c r="AV125" s="110"/>
    </row>
    <row r="126" spans="2:48" ht="14.25">
      <c r="B126" s="79"/>
      <c r="C126" s="59"/>
      <c r="D126" s="129"/>
      <c r="E126" s="123"/>
      <c r="F126" s="130"/>
      <c r="G126" s="122"/>
      <c r="H126" s="123"/>
      <c r="I126" s="131"/>
      <c r="J126" s="124" t="str">
        <f t="shared" si="10"/>
        <v>5638029063</v>
      </c>
      <c r="K126" s="125" t="str">
        <f t="shared" si="13"/>
        <v>563801001</v>
      </c>
      <c r="L126" s="126" t="str">
        <f t="shared" si="11"/>
        <v>039.01.000.0</v>
      </c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32">
        <f t="shared" si="14"/>
        <v>0</v>
      </c>
      <c r="AD126" s="133"/>
      <c r="AE126" s="128"/>
      <c r="AF126" s="128"/>
      <c r="AG126" s="128"/>
      <c r="AH126" s="134">
        <f t="shared" si="20"/>
        <v>0</v>
      </c>
      <c r="AI126" s="135">
        <f t="shared" si="15"/>
        <v>100000</v>
      </c>
      <c r="AJ126" s="59">
        <f t="shared" si="16"/>
        <v>30239</v>
      </c>
      <c r="AK126" s="96">
        <f t="shared" si="17"/>
        <v>0</v>
      </c>
      <c r="AL126" s="59">
        <f t="shared" si="18"/>
        <v>10000</v>
      </c>
      <c r="AM126" s="58"/>
      <c r="AN126" s="66">
        <f t="shared" si="19"/>
        <v>0</v>
      </c>
      <c r="AO126" s="98">
        <f t="shared" si="12"/>
        <v>0</v>
      </c>
      <c r="AP126" s="100"/>
      <c r="AQ126" s="102"/>
      <c r="AR126" s="104"/>
      <c r="AS126" s="108"/>
      <c r="AT126" s="63"/>
      <c r="AU126" s="63"/>
      <c r="AV126" s="110"/>
    </row>
    <row r="127" spans="2:48" ht="14.25">
      <c r="B127" s="79"/>
      <c r="C127" s="59"/>
      <c r="D127" s="129"/>
      <c r="E127" s="123"/>
      <c r="F127" s="130"/>
      <c r="G127" s="122"/>
      <c r="H127" s="123"/>
      <c r="I127" s="131"/>
      <c r="J127" s="124" t="str">
        <f t="shared" si="10"/>
        <v>5638029063</v>
      </c>
      <c r="K127" s="125" t="str">
        <f t="shared" si="13"/>
        <v>563801001</v>
      </c>
      <c r="L127" s="126" t="str">
        <f t="shared" si="11"/>
        <v>039.01.000.0</v>
      </c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32">
        <f t="shared" si="14"/>
        <v>0</v>
      </c>
      <c r="AD127" s="133"/>
      <c r="AE127" s="128"/>
      <c r="AF127" s="128"/>
      <c r="AG127" s="128"/>
      <c r="AH127" s="134">
        <f t="shared" si="20"/>
        <v>0</v>
      </c>
      <c r="AI127" s="135">
        <f t="shared" si="15"/>
        <v>100000</v>
      </c>
      <c r="AJ127" s="59">
        <f t="shared" si="16"/>
        <v>30239</v>
      </c>
      <c r="AK127" s="96">
        <f t="shared" si="17"/>
        <v>0</v>
      </c>
      <c r="AL127" s="59">
        <f t="shared" si="18"/>
        <v>10000</v>
      </c>
      <c r="AM127" s="58"/>
      <c r="AN127" s="66">
        <f t="shared" si="19"/>
        <v>0</v>
      </c>
      <c r="AO127" s="98">
        <f t="shared" si="12"/>
        <v>0</v>
      </c>
      <c r="AP127" s="100"/>
      <c r="AQ127" s="102"/>
      <c r="AR127" s="104"/>
      <c r="AS127" s="108"/>
      <c r="AT127" s="63"/>
      <c r="AU127" s="63"/>
      <c r="AV127" s="110"/>
    </row>
    <row r="128" spans="2:48" ht="14.25">
      <c r="B128" s="79"/>
      <c r="C128" s="59"/>
      <c r="D128" s="129"/>
      <c r="E128" s="123"/>
      <c r="F128" s="130"/>
      <c r="G128" s="122"/>
      <c r="H128" s="123"/>
      <c r="I128" s="131"/>
      <c r="J128" s="124" t="str">
        <f t="shared" si="10"/>
        <v>5638029063</v>
      </c>
      <c r="K128" s="125" t="str">
        <f t="shared" si="13"/>
        <v>563801001</v>
      </c>
      <c r="L128" s="126" t="str">
        <f t="shared" si="11"/>
        <v>039.01.000.0</v>
      </c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32">
        <f t="shared" si="14"/>
        <v>0</v>
      </c>
      <c r="AD128" s="133"/>
      <c r="AE128" s="128"/>
      <c r="AF128" s="128"/>
      <c r="AG128" s="128"/>
      <c r="AH128" s="134">
        <f t="shared" si="20"/>
        <v>0</v>
      </c>
      <c r="AI128" s="135">
        <f t="shared" si="15"/>
        <v>100000</v>
      </c>
      <c r="AJ128" s="59">
        <f t="shared" si="16"/>
        <v>30239</v>
      </c>
      <c r="AK128" s="96">
        <f t="shared" si="17"/>
        <v>0</v>
      </c>
      <c r="AL128" s="59">
        <f t="shared" si="18"/>
        <v>10000</v>
      </c>
      <c r="AM128" s="58"/>
      <c r="AN128" s="66">
        <f t="shared" si="19"/>
        <v>0</v>
      </c>
      <c r="AO128" s="98">
        <f t="shared" si="12"/>
        <v>0</v>
      </c>
      <c r="AP128" s="100"/>
      <c r="AQ128" s="102"/>
      <c r="AR128" s="104"/>
      <c r="AS128" s="108"/>
      <c r="AT128" s="63"/>
      <c r="AU128" s="63"/>
      <c r="AV128" s="110"/>
    </row>
    <row r="129" spans="2:48" ht="14.25">
      <c r="B129" s="79"/>
      <c r="C129" s="59"/>
      <c r="D129" s="129"/>
      <c r="E129" s="123"/>
      <c r="F129" s="130"/>
      <c r="G129" s="122"/>
      <c r="H129" s="123"/>
      <c r="I129" s="131"/>
      <c r="J129" s="124" t="str">
        <f t="shared" si="10"/>
        <v>5638029063</v>
      </c>
      <c r="K129" s="125" t="str">
        <f t="shared" si="13"/>
        <v>563801001</v>
      </c>
      <c r="L129" s="126" t="str">
        <f t="shared" si="11"/>
        <v>039.01.000.0</v>
      </c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32">
        <f t="shared" si="14"/>
        <v>0</v>
      </c>
      <c r="AD129" s="133"/>
      <c r="AE129" s="128"/>
      <c r="AF129" s="128"/>
      <c r="AG129" s="128"/>
      <c r="AH129" s="134">
        <f t="shared" si="20"/>
        <v>0</v>
      </c>
      <c r="AI129" s="135">
        <f t="shared" si="15"/>
        <v>100000</v>
      </c>
      <c r="AJ129" s="59">
        <f t="shared" si="16"/>
        <v>30239</v>
      </c>
      <c r="AK129" s="96">
        <f t="shared" si="17"/>
        <v>0</v>
      </c>
      <c r="AL129" s="59">
        <f t="shared" si="18"/>
        <v>10000</v>
      </c>
      <c r="AM129" s="58"/>
      <c r="AN129" s="66">
        <f t="shared" si="19"/>
        <v>0</v>
      </c>
      <c r="AO129" s="98">
        <f t="shared" si="12"/>
        <v>0</v>
      </c>
      <c r="AP129" s="100"/>
      <c r="AQ129" s="102"/>
      <c r="AR129" s="104"/>
      <c r="AS129" s="108"/>
      <c r="AT129" s="63"/>
      <c r="AU129" s="63"/>
      <c r="AV129" s="110"/>
    </row>
    <row r="130" spans="2:48" ht="14.25">
      <c r="B130" s="79"/>
      <c r="C130" s="59"/>
      <c r="D130" s="129"/>
      <c r="E130" s="123"/>
      <c r="F130" s="130"/>
      <c r="G130" s="122"/>
      <c r="H130" s="123"/>
      <c r="I130" s="131"/>
      <c r="J130" s="124" t="str">
        <f t="shared" si="10"/>
        <v>5638029063</v>
      </c>
      <c r="K130" s="125" t="str">
        <f t="shared" si="13"/>
        <v>563801001</v>
      </c>
      <c r="L130" s="126" t="str">
        <f t="shared" si="11"/>
        <v>039.01.000.0</v>
      </c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32">
        <f t="shared" si="14"/>
        <v>0</v>
      </c>
      <c r="AD130" s="133"/>
      <c r="AE130" s="128"/>
      <c r="AF130" s="128"/>
      <c r="AG130" s="128"/>
      <c r="AH130" s="134">
        <f t="shared" si="20"/>
        <v>0</v>
      </c>
      <c r="AI130" s="135">
        <f t="shared" si="15"/>
        <v>100000</v>
      </c>
      <c r="AJ130" s="59">
        <f t="shared" si="16"/>
        <v>30239</v>
      </c>
      <c r="AK130" s="96">
        <f t="shared" si="17"/>
        <v>0</v>
      </c>
      <c r="AL130" s="59">
        <f t="shared" si="18"/>
        <v>10000</v>
      </c>
      <c r="AM130" s="58"/>
      <c r="AN130" s="66">
        <f t="shared" si="19"/>
        <v>0</v>
      </c>
      <c r="AO130" s="98">
        <f t="shared" si="12"/>
        <v>0</v>
      </c>
      <c r="AP130" s="100"/>
      <c r="AQ130" s="102"/>
      <c r="AR130" s="104"/>
      <c r="AS130" s="108"/>
      <c r="AT130" s="63"/>
      <c r="AU130" s="63"/>
      <c r="AV130" s="110"/>
    </row>
    <row r="131" spans="2:48" ht="14.25">
      <c r="B131" s="79"/>
      <c r="C131" s="59"/>
      <c r="D131" s="129"/>
      <c r="E131" s="123"/>
      <c r="F131" s="130"/>
      <c r="G131" s="122"/>
      <c r="H131" s="123"/>
      <c r="I131" s="131"/>
      <c r="J131" s="124" t="str">
        <f t="shared" si="10"/>
        <v>5638029063</v>
      </c>
      <c r="K131" s="125" t="str">
        <f t="shared" si="13"/>
        <v>563801001</v>
      </c>
      <c r="L131" s="126" t="str">
        <f t="shared" si="11"/>
        <v>039.01.000.0</v>
      </c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32">
        <f t="shared" si="14"/>
        <v>0</v>
      </c>
      <c r="AD131" s="133"/>
      <c r="AE131" s="128"/>
      <c r="AF131" s="128"/>
      <c r="AG131" s="128"/>
      <c r="AH131" s="134">
        <f t="shared" si="20"/>
        <v>0</v>
      </c>
      <c r="AI131" s="135">
        <f t="shared" si="15"/>
        <v>100000</v>
      </c>
      <c r="AJ131" s="59">
        <f t="shared" si="16"/>
        <v>30239</v>
      </c>
      <c r="AK131" s="96">
        <f t="shared" si="17"/>
        <v>0</v>
      </c>
      <c r="AL131" s="59">
        <f t="shared" si="18"/>
        <v>10000</v>
      </c>
      <c r="AM131" s="58"/>
      <c r="AN131" s="66">
        <f t="shared" si="19"/>
        <v>0</v>
      </c>
      <c r="AO131" s="98">
        <f t="shared" si="12"/>
        <v>0</v>
      </c>
      <c r="AP131" s="100"/>
      <c r="AQ131" s="102"/>
      <c r="AR131" s="104"/>
      <c r="AS131" s="108"/>
      <c r="AT131" s="63"/>
      <c r="AU131" s="63"/>
      <c r="AV131" s="110"/>
    </row>
    <row r="132" spans="2:48" ht="14.25">
      <c r="B132" s="79"/>
      <c r="C132" s="59"/>
      <c r="D132" s="129"/>
      <c r="E132" s="123"/>
      <c r="F132" s="130"/>
      <c r="G132" s="122"/>
      <c r="H132" s="123"/>
      <c r="I132" s="131"/>
      <c r="J132" s="124" t="str">
        <f aca="true" t="shared" si="21" ref="J132:J195">CONCATENATE($F$23)</f>
        <v>5638029063</v>
      </c>
      <c r="K132" s="125" t="str">
        <f t="shared" si="13"/>
        <v>563801001</v>
      </c>
      <c r="L132" s="126" t="str">
        <f aca="true" t="shared" si="22" ref="L132:L195">$F$25</f>
        <v>039.01.000.0</v>
      </c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32">
        <f t="shared" si="14"/>
        <v>0</v>
      </c>
      <c r="AD132" s="133"/>
      <c r="AE132" s="128"/>
      <c r="AF132" s="128"/>
      <c r="AG132" s="128"/>
      <c r="AH132" s="134">
        <f t="shared" si="20"/>
        <v>0</v>
      </c>
      <c r="AI132" s="135">
        <f t="shared" si="15"/>
        <v>100000</v>
      </c>
      <c r="AJ132" s="59">
        <f t="shared" si="16"/>
        <v>30239</v>
      </c>
      <c r="AK132" s="96">
        <f t="shared" si="17"/>
        <v>0</v>
      </c>
      <c r="AL132" s="59">
        <f t="shared" si="18"/>
        <v>10000</v>
      </c>
      <c r="AM132" s="58"/>
      <c r="AN132" s="66">
        <f t="shared" si="19"/>
        <v>0</v>
      </c>
      <c r="AO132" s="98">
        <f aca="true" t="shared" si="23" ref="AO132:AO195">$F$28</f>
        <v>0</v>
      </c>
      <c r="AP132" s="100"/>
      <c r="AQ132" s="102"/>
      <c r="AR132" s="104"/>
      <c r="AS132" s="108"/>
      <c r="AT132" s="63"/>
      <c r="AU132" s="63"/>
      <c r="AV132" s="110"/>
    </row>
    <row r="133" spans="2:48" ht="14.25">
      <c r="B133" s="79"/>
      <c r="C133" s="59"/>
      <c r="D133" s="129"/>
      <c r="E133" s="123"/>
      <c r="F133" s="130"/>
      <c r="G133" s="122"/>
      <c r="H133" s="123"/>
      <c r="I133" s="131"/>
      <c r="J133" s="124" t="str">
        <f t="shared" si="21"/>
        <v>5638029063</v>
      </c>
      <c r="K133" s="125" t="str">
        <f aca="true" t="shared" si="24" ref="K133:K196">CONCATENATE($G$23)</f>
        <v>563801001</v>
      </c>
      <c r="L133" s="126" t="str">
        <f t="shared" si="22"/>
        <v>039.01.000.0</v>
      </c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32">
        <f aca="true" t="shared" si="25" ref="AC133:AC196">IF(ABS(M133+Q133+U133+Y133)&gt;=ABS(N133+O133+P133+R133+S133+T133+V133+W133+X133+Z133+AA133+AB133),M133+Q133+U133+Y133,N133+O133+P133+R133+S133+T133+V133+W133+X133+Z133+AA133+AB133)</f>
        <v>0</v>
      </c>
      <c r="AD133" s="133"/>
      <c r="AE133" s="128"/>
      <c r="AF133" s="128"/>
      <c r="AG133" s="128"/>
      <c r="AH133" s="134">
        <f aca="true" t="shared" si="26" ref="AH133:AH196">$F$18</f>
        <v>0</v>
      </c>
      <c r="AI133" s="135">
        <f aca="true" t="shared" si="27" ref="AI133:AI196">$F$19</f>
        <v>100000</v>
      </c>
      <c r="AJ133" s="59">
        <f aca="true" t="shared" si="28" ref="AJ133:AJ196">$F$17</f>
        <v>30239</v>
      </c>
      <c r="AK133" s="96">
        <f aca="true" t="shared" si="29" ref="AK133:AK196">$F$20</f>
        <v>0</v>
      </c>
      <c r="AL133" s="59">
        <f aca="true" t="shared" si="30" ref="AL133:AL196">$F$21</f>
        <v>10000</v>
      </c>
      <c r="AM133" s="58"/>
      <c r="AN133" s="66">
        <f aca="true" t="shared" si="31" ref="AN133:AN196">$F$26</f>
        <v>0</v>
      </c>
      <c r="AO133" s="98">
        <f t="shared" si="23"/>
        <v>0</v>
      </c>
      <c r="AP133" s="100"/>
      <c r="AQ133" s="102"/>
      <c r="AR133" s="104"/>
      <c r="AS133" s="108"/>
      <c r="AT133" s="63"/>
      <c r="AU133" s="63"/>
      <c r="AV133" s="110"/>
    </row>
    <row r="134" spans="2:48" ht="14.25">
      <c r="B134" s="79"/>
      <c r="C134" s="59"/>
      <c r="D134" s="129"/>
      <c r="E134" s="123"/>
      <c r="F134" s="130"/>
      <c r="G134" s="122"/>
      <c r="H134" s="123"/>
      <c r="I134" s="131"/>
      <c r="J134" s="124" t="str">
        <f t="shared" si="21"/>
        <v>5638029063</v>
      </c>
      <c r="K134" s="125" t="str">
        <f t="shared" si="24"/>
        <v>563801001</v>
      </c>
      <c r="L134" s="126" t="str">
        <f t="shared" si="22"/>
        <v>039.01.000.0</v>
      </c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32">
        <f t="shared" si="25"/>
        <v>0</v>
      </c>
      <c r="AD134" s="133"/>
      <c r="AE134" s="128"/>
      <c r="AF134" s="128"/>
      <c r="AG134" s="128"/>
      <c r="AH134" s="134">
        <f t="shared" si="26"/>
        <v>0</v>
      </c>
      <c r="AI134" s="135">
        <f t="shared" si="27"/>
        <v>100000</v>
      </c>
      <c r="AJ134" s="59">
        <f t="shared" si="28"/>
        <v>30239</v>
      </c>
      <c r="AK134" s="96">
        <f t="shared" si="29"/>
        <v>0</v>
      </c>
      <c r="AL134" s="59">
        <f t="shared" si="30"/>
        <v>10000</v>
      </c>
      <c r="AM134" s="58"/>
      <c r="AN134" s="66">
        <f t="shared" si="31"/>
        <v>0</v>
      </c>
      <c r="AO134" s="98">
        <f t="shared" si="23"/>
        <v>0</v>
      </c>
      <c r="AP134" s="100"/>
      <c r="AQ134" s="102"/>
      <c r="AR134" s="104"/>
      <c r="AS134" s="108"/>
      <c r="AT134" s="63"/>
      <c r="AU134" s="63"/>
      <c r="AV134" s="110"/>
    </row>
    <row r="135" spans="2:48" ht="14.25">
      <c r="B135" s="79"/>
      <c r="C135" s="59"/>
      <c r="D135" s="129"/>
      <c r="E135" s="123"/>
      <c r="F135" s="130"/>
      <c r="G135" s="122"/>
      <c r="H135" s="123"/>
      <c r="I135" s="131"/>
      <c r="J135" s="124" t="str">
        <f t="shared" si="21"/>
        <v>5638029063</v>
      </c>
      <c r="K135" s="125" t="str">
        <f t="shared" si="24"/>
        <v>563801001</v>
      </c>
      <c r="L135" s="126" t="str">
        <f t="shared" si="22"/>
        <v>039.01.000.0</v>
      </c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32">
        <f t="shared" si="25"/>
        <v>0</v>
      </c>
      <c r="AD135" s="133"/>
      <c r="AE135" s="128"/>
      <c r="AF135" s="128"/>
      <c r="AG135" s="128"/>
      <c r="AH135" s="134">
        <f t="shared" si="26"/>
        <v>0</v>
      </c>
      <c r="AI135" s="135">
        <f t="shared" si="27"/>
        <v>100000</v>
      </c>
      <c r="AJ135" s="59">
        <f t="shared" si="28"/>
        <v>30239</v>
      </c>
      <c r="AK135" s="96">
        <f t="shared" si="29"/>
        <v>0</v>
      </c>
      <c r="AL135" s="59">
        <f t="shared" si="30"/>
        <v>10000</v>
      </c>
      <c r="AM135" s="58"/>
      <c r="AN135" s="66">
        <f t="shared" si="31"/>
        <v>0</v>
      </c>
      <c r="AO135" s="98">
        <f t="shared" si="23"/>
        <v>0</v>
      </c>
      <c r="AP135" s="100"/>
      <c r="AQ135" s="102"/>
      <c r="AR135" s="104"/>
      <c r="AS135" s="108"/>
      <c r="AT135" s="63"/>
      <c r="AU135" s="63"/>
      <c r="AV135" s="110"/>
    </row>
    <row r="136" spans="2:48" ht="14.25">
      <c r="B136" s="79"/>
      <c r="C136" s="59"/>
      <c r="D136" s="129"/>
      <c r="E136" s="123"/>
      <c r="F136" s="130"/>
      <c r="G136" s="122"/>
      <c r="H136" s="123"/>
      <c r="I136" s="131"/>
      <c r="J136" s="124" t="str">
        <f t="shared" si="21"/>
        <v>5638029063</v>
      </c>
      <c r="K136" s="125" t="str">
        <f t="shared" si="24"/>
        <v>563801001</v>
      </c>
      <c r="L136" s="126" t="str">
        <f t="shared" si="22"/>
        <v>039.01.000.0</v>
      </c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32">
        <f t="shared" si="25"/>
        <v>0</v>
      </c>
      <c r="AD136" s="133"/>
      <c r="AE136" s="128"/>
      <c r="AF136" s="128"/>
      <c r="AG136" s="128"/>
      <c r="AH136" s="134">
        <f t="shared" si="26"/>
        <v>0</v>
      </c>
      <c r="AI136" s="135">
        <f t="shared" si="27"/>
        <v>100000</v>
      </c>
      <c r="AJ136" s="59">
        <f t="shared" si="28"/>
        <v>30239</v>
      </c>
      <c r="AK136" s="96">
        <f t="shared" si="29"/>
        <v>0</v>
      </c>
      <c r="AL136" s="59">
        <f t="shared" si="30"/>
        <v>10000</v>
      </c>
      <c r="AM136" s="58"/>
      <c r="AN136" s="66">
        <f t="shared" si="31"/>
        <v>0</v>
      </c>
      <c r="AO136" s="98">
        <f t="shared" si="23"/>
        <v>0</v>
      </c>
      <c r="AP136" s="100"/>
      <c r="AQ136" s="102"/>
      <c r="AR136" s="104"/>
      <c r="AS136" s="108"/>
      <c r="AT136" s="63"/>
      <c r="AU136" s="63"/>
      <c r="AV136" s="110"/>
    </row>
    <row r="137" spans="2:48" ht="14.25">
      <c r="B137" s="79"/>
      <c r="C137" s="59"/>
      <c r="D137" s="129"/>
      <c r="E137" s="123"/>
      <c r="F137" s="130"/>
      <c r="G137" s="122"/>
      <c r="H137" s="123"/>
      <c r="I137" s="131"/>
      <c r="J137" s="124" t="str">
        <f t="shared" si="21"/>
        <v>5638029063</v>
      </c>
      <c r="K137" s="125" t="str">
        <f t="shared" si="24"/>
        <v>563801001</v>
      </c>
      <c r="L137" s="126" t="str">
        <f t="shared" si="22"/>
        <v>039.01.000.0</v>
      </c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32">
        <f t="shared" si="25"/>
        <v>0</v>
      </c>
      <c r="AD137" s="133"/>
      <c r="AE137" s="128"/>
      <c r="AF137" s="128"/>
      <c r="AG137" s="128"/>
      <c r="AH137" s="134">
        <f t="shared" si="26"/>
        <v>0</v>
      </c>
      <c r="AI137" s="135">
        <f t="shared" si="27"/>
        <v>100000</v>
      </c>
      <c r="AJ137" s="59">
        <f t="shared" si="28"/>
        <v>30239</v>
      </c>
      <c r="AK137" s="96">
        <f t="shared" si="29"/>
        <v>0</v>
      </c>
      <c r="AL137" s="59">
        <f t="shared" si="30"/>
        <v>10000</v>
      </c>
      <c r="AM137" s="58"/>
      <c r="AN137" s="66">
        <f t="shared" si="31"/>
        <v>0</v>
      </c>
      <c r="AO137" s="98">
        <f t="shared" si="23"/>
        <v>0</v>
      </c>
      <c r="AP137" s="100"/>
      <c r="AQ137" s="102"/>
      <c r="AR137" s="104"/>
      <c r="AS137" s="108"/>
      <c r="AT137" s="63"/>
      <c r="AU137" s="63"/>
      <c r="AV137" s="110"/>
    </row>
    <row r="138" spans="2:48" ht="14.25">
      <c r="B138" s="79"/>
      <c r="C138" s="59"/>
      <c r="D138" s="129"/>
      <c r="E138" s="123"/>
      <c r="F138" s="130"/>
      <c r="G138" s="122"/>
      <c r="H138" s="123"/>
      <c r="I138" s="131"/>
      <c r="J138" s="124" t="str">
        <f t="shared" si="21"/>
        <v>5638029063</v>
      </c>
      <c r="K138" s="125" t="str">
        <f t="shared" si="24"/>
        <v>563801001</v>
      </c>
      <c r="L138" s="126" t="str">
        <f t="shared" si="22"/>
        <v>039.01.000.0</v>
      </c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32">
        <f t="shared" si="25"/>
        <v>0</v>
      </c>
      <c r="AD138" s="133"/>
      <c r="AE138" s="128"/>
      <c r="AF138" s="128"/>
      <c r="AG138" s="128"/>
      <c r="AH138" s="134">
        <f t="shared" si="26"/>
        <v>0</v>
      </c>
      <c r="AI138" s="135">
        <f t="shared" si="27"/>
        <v>100000</v>
      </c>
      <c r="AJ138" s="59">
        <f t="shared" si="28"/>
        <v>30239</v>
      </c>
      <c r="AK138" s="96">
        <f t="shared" si="29"/>
        <v>0</v>
      </c>
      <c r="AL138" s="59">
        <f t="shared" si="30"/>
        <v>10000</v>
      </c>
      <c r="AM138" s="58"/>
      <c r="AN138" s="66">
        <f t="shared" si="31"/>
        <v>0</v>
      </c>
      <c r="AO138" s="98">
        <f t="shared" si="23"/>
        <v>0</v>
      </c>
      <c r="AP138" s="100"/>
      <c r="AQ138" s="102"/>
      <c r="AR138" s="104"/>
      <c r="AS138" s="108"/>
      <c r="AT138" s="63"/>
      <c r="AU138" s="63"/>
      <c r="AV138" s="110"/>
    </row>
    <row r="139" spans="2:48" ht="14.25">
      <c r="B139" s="79"/>
      <c r="C139" s="59"/>
      <c r="D139" s="129"/>
      <c r="E139" s="123"/>
      <c r="F139" s="130"/>
      <c r="G139" s="122"/>
      <c r="H139" s="123"/>
      <c r="I139" s="131"/>
      <c r="J139" s="124" t="str">
        <f t="shared" si="21"/>
        <v>5638029063</v>
      </c>
      <c r="K139" s="125" t="str">
        <f t="shared" si="24"/>
        <v>563801001</v>
      </c>
      <c r="L139" s="126" t="str">
        <f t="shared" si="22"/>
        <v>039.01.000.0</v>
      </c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32">
        <f t="shared" si="25"/>
        <v>0</v>
      </c>
      <c r="AD139" s="133"/>
      <c r="AE139" s="128"/>
      <c r="AF139" s="128"/>
      <c r="AG139" s="128"/>
      <c r="AH139" s="134">
        <f t="shared" si="26"/>
        <v>0</v>
      </c>
      <c r="AI139" s="135">
        <f t="shared" si="27"/>
        <v>100000</v>
      </c>
      <c r="AJ139" s="59">
        <f t="shared" si="28"/>
        <v>30239</v>
      </c>
      <c r="AK139" s="96">
        <f t="shared" si="29"/>
        <v>0</v>
      </c>
      <c r="AL139" s="59">
        <f t="shared" si="30"/>
        <v>10000</v>
      </c>
      <c r="AM139" s="58"/>
      <c r="AN139" s="66">
        <f t="shared" si="31"/>
        <v>0</v>
      </c>
      <c r="AO139" s="98">
        <f t="shared" si="23"/>
        <v>0</v>
      </c>
      <c r="AP139" s="100"/>
      <c r="AQ139" s="102"/>
      <c r="AR139" s="104"/>
      <c r="AS139" s="108"/>
      <c r="AT139" s="63"/>
      <c r="AU139" s="63"/>
      <c r="AV139" s="110"/>
    </row>
    <row r="140" spans="2:48" ht="14.25">
      <c r="B140" s="79"/>
      <c r="C140" s="59"/>
      <c r="D140" s="129"/>
      <c r="E140" s="123"/>
      <c r="F140" s="130"/>
      <c r="G140" s="122"/>
      <c r="H140" s="123"/>
      <c r="I140" s="131"/>
      <c r="J140" s="124" t="str">
        <f t="shared" si="21"/>
        <v>5638029063</v>
      </c>
      <c r="K140" s="125" t="str">
        <f t="shared" si="24"/>
        <v>563801001</v>
      </c>
      <c r="L140" s="126" t="str">
        <f t="shared" si="22"/>
        <v>039.01.000.0</v>
      </c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32">
        <f t="shared" si="25"/>
        <v>0</v>
      </c>
      <c r="AD140" s="133"/>
      <c r="AE140" s="128"/>
      <c r="AF140" s="128"/>
      <c r="AG140" s="128"/>
      <c r="AH140" s="134">
        <f t="shared" si="26"/>
        <v>0</v>
      </c>
      <c r="AI140" s="135">
        <f t="shared" si="27"/>
        <v>100000</v>
      </c>
      <c r="AJ140" s="59">
        <f t="shared" si="28"/>
        <v>30239</v>
      </c>
      <c r="AK140" s="96">
        <f t="shared" si="29"/>
        <v>0</v>
      </c>
      <c r="AL140" s="59">
        <f t="shared" si="30"/>
        <v>10000</v>
      </c>
      <c r="AM140" s="58"/>
      <c r="AN140" s="66">
        <f t="shared" si="31"/>
        <v>0</v>
      </c>
      <c r="AO140" s="98">
        <f t="shared" si="23"/>
        <v>0</v>
      </c>
      <c r="AP140" s="100"/>
      <c r="AQ140" s="102"/>
      <c r="AR140" s="104"/>
      <c r="AS140" s="108"/>
      <c r="AT140" s="63"/>
      <c r="AU140" s="63"/>
      <c r="AV140" s="110"/>
    </row>
    <row r="141" spans="2:48" ht="14.25">
      <c r="B141" s="79"/>
      <c r="C141" s="59"/>
      <c r="D141" s="129"/>
      <c r="E141" s="123"/>
      <c r="F141" s="130"/>
      <c r="G141" s="122"/>
      <c r="H141" s="123"/>
      <c r="I141" s="131"/>
      <c r="J141" s="124" t="str">
        <f t="shared" si="21"/>
        <v>5638029063</v>
      </c>
      <c r="K141" s="125" t="str">
        <f t="shared" si="24"/>
        <v>563801001</v>
      </c>
      <c r="L141" s="126" t="str">
        <f t="shared" si="22"/>
        <v>039.01.000.0</v>
      </c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32">
        <f t="shared" si="25"/>
        <v>0</v>
      </c>
      <c r="AD141" s="133"/>
      <c r="AE141" s="128"/>
      <c r="AF141" s="128"/>
      <c r="AG141" s="128"/>
      <c r="AH141" s="134">
        <f t="shared" si="26"/>
        <v>0</v>
      </c>
      <c r="AI141" s="135">
        <f t="shared" si="27"/>
        <v>100000</v>
      </c>
      <c r="AJ141" s="59">
        <f t="shared" si="28"/>
        <v>30239</v>
      </c>
      <c r="AK141" s="96">
        <f t="shared" si="29"/>
        <v>0</v>
      </c>
      <c r="AL141" s="59">
        <f t="shared" si="30"/>
        <v>10000</v>
      </c>
      <c r="AM141" s="58"/>
      <c r="AN141" s="66">
        <f t="shared" si="31"/>
        <v>0</v>
      </c>
      <c r="AO141" s="98">
        <f t="shared" si="23"/>
        <v>0</v>
      </c>
      <c r="AP141" s="100"/>
      <c r="AQ141" s="102"/>
      <c r="AR141" s="104"/>
      <c r="AS141" s="108"/>
      <c r="AT141" s="63"/>
      <c r="AU141" s="63"/>
      <c r="AV141" s="110"/>
    </row>
    <row r="142" spans="2:48" ht="14.25">
      <c r="B142" s="79"/>
      <c r="C142" s="59"/>
      <c r="D142" s="129"/>
      <c r="E142" s="123"/>
      <c r="F142" s="130"/>
      <c r="G142" s="122"/>
      <c r="H142" s="123"/>
      <c r="I142" s="131"/>
      <c r="J142" s="124" t="str">
        <f t="shared" si="21"/>
        <v>5638029063</v>
      </c>
      <c r="K142" s="125" t="str">
        <f t="shared" si="24"/>
        <v>563801001</v>
      </c>
      <c r="L142" s="126" t="str">
        <f t="shared" si="22"/>
        <v>039.01.000.0</v>
      </c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32">
        <f t="shared" si="25"/>
        <v>0</v>
      </c>
      <c r="AD142" s="133"/>
      <c r="AE142" s="128"/>
      <c r="AF142" s="128"/>
      <c r="AG142" s="128"/>
      <c r="AH142" s="134">
        <f t="shared" si="26"/>
        <v>0</v>
      </c>
      <c r="AI142" s="135">
        <f t="shared" si="27"/>
        <v>100000</v>
      </c>
      <c r="AJ142" s="59">
        <f t="shared" si="28"/>
        <v>30239</v>
      </c>
      <c r="AK142" s="96">
        <f t="shared" si="29"/>
        <v>0</v>
      </c>
      <c r="AL142" s="59">
        <f t="shared" si="30"/>
        <v>10000</v>
      </c>
      <c r="AM142" s="58"/>
      <c r="AN142" s="66">
        <f t="shared" si="31"/>
        <v>0</v>
      </c>
      <c r="AO142" s="98">
        <f t="shared" si="23"/>
        <v>0</v>
      </c>
      <c r="AP142" s="100"/>
      <c r="AQ142" s="102"/>
      <c r="AR142" s="104"/>
      <c r="AS142" s="108"/>
      <c r="AT142" s="63"/>
      <c r="AU142" s="63"/>
      <c r="AV142" s="110"/>
    </row>
    <row r="143" spans="2:48" ht="14.25">
      <c r="B143" s="79"/>
      <c r="C143" s="59"/>
      <c r="D143" s="129"/>
      <c r="E143" s="123"/>
      <c r="F143" s="130"/>
      <c r="G143" s="122"/>
      <c r="H143" s="123"/>
      <c r="I143" s="131"/>
      <c r="J143" s="124" t="str">
        <f t="shared" si="21"/>
        <v>5638029063</v>
      </c>
      <c r="K143" s="125" t="str">
        <f t="shared" si="24"/>
        <v>563801001</v>
      </c>
      <c r="L143" s="126" t="str">
        <f t="shared" si="22"/>
        <v>039.01.000.0</v>
      </c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32">
        <f t="shared" si="25"/>
        <v>0</v>
      </c>
      <c r="AD143" s="133"/>
      <c r="AE143" s="128"/>
      <c r="AF143" s="128"/>
      <c r="AG143" s="128"/>
      <c r="AH143" s="134">
        <f t="shared" si="26"/>
        <v>0</v>
      </c>
      <c r="AI143" s="135">
        <f t="shared" si="27"/>
        <v>100000</v>
      </c>
      <c r="AJ143" s="59">
        <f t="shared" si="28"/>
        <v>30239</v>
      </c>
      <c r="AK143" s="96">
        <f t="shared" si="29"/>
        <v>0</v>
      </c>
      <c r="AL143" s="59">
        <f t="shared" si="30"/>
        <v>10000</v>
      </c>
      <c r="AM143" s="58"/>
      <c r="AN143" s="66">
        <f t="shared" si="31"/>
        <v>0</v>
      </c>
      <c r="AO143" s="98">
        <f t="shared" si="23"/>
        <v>0</v>
      </c>
      <c r="AP143" s="100"/>
      <c r="AQ143" s="102"/>
      <c r="AR143" s="104"/>
      <c r="AS143" s="108"/>
      <c r="AT143" s="63"/>
      <c r="AU143" s="63"/>
      <c r="AV143" s="110"/>
    </row>
    <row r="144" spans="2:48" ht="14.25">
      <c r="B144" s="79"/>
      <c r="C144" s="59"/>
      <c r="D144" s="129"/>
      <c r="E144" s="123"/>
      <c r="F144" s="130"/>
      <c r="G144" s="122"/>
      <c r="H144" s="123"/>
      <c r="I144" s="131"/>
      <c r="J144" s="124" t="str">
        <f t="shared" si="21"/>
        <v>5638029063</v>
      </c>
      <c r="K144" s="125" t="str">
        <f t="shared" si="24"/>
        <v>563801001</v>
      </c>
      <c r="L144" s="126" t="str">
        <f t="shared" si="22"/>
        <v>039.01.000.0</v>
      </c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32">
        <f t="shared" si="25"/>
        <v>0</v>
      </c>
      <c r="AD144" s="133"/>
      <c r="AE144" s="128"/>
      <c r="AF144" s="128"/>
      <c r="AG144" s="128"/>
      <c r="AH144" s="134">
        <f t="shared" si="26"/>
        <v>0</v>
      </c>
      <c r="AI144" s="135">
        <f t="shared" si="27"/>
        <v>100000</v>
      </c>
      <c r="AJ144" s="59">
        <f t="shared" si="28"/>
        <v>30239</v>
      </c>
      <c r="AK144" s="96">
        <f t="shared" si="29"/>
        <v>0</v>
      </c>
      <c r="AL144" s="59">
        <f t="shared" si="30"/>
        <v>10000</v>
      </c>
      <c r="AM144" s="58"/>
      <c r="AN144" s="66">
        <f t="shared" si="31"/>
        <v>0</v>
      </c>
      <c r="AO144" s="98">
        <f t="shared" si="23"/>
        <v>0</v>
      </c>
      <c r="AP144" s="100"/>
      <c r="AQ144" s="102"/>
      <c r="AR144" s="104"/>
      <c r="AS144" s="108"/>
      <c r="AT144" s="63"/>
      <c r="AU144" s="63"/>
      <c r="AV144" s="110"/>
    </row>
    <row r="145" spans="2:48" ht="14.25">
      <c r="B145" s="79"/>
      <c r="C145" s="59"/>
      <c r="D145" s="129"/>
      <c r="E145" s="123"/>
      <c r="F145" s="130"/>
      <c r="G145" s="122"/>
      <c r="H145" s="123"/>
      <c r="I145" s="131"/>
      <c r="J145" s="124" t="str">
        <f t="shared" si="21"/>
        <v>5638029063</v>
      </c>
      <c r="K145" s="125" t="str">
        <f t="shared" si="24"/>
        <v>563801001</v>
      </c>
      <c r="L145" s="126" t="str">
        <f t="shared" si="22"/>
        <v>039.01.000.0</v>
      </c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32">
        <f t="shared" si="25"/>
        <v>0</v>
      </c>
      <c r="AD145" s="133"/>
      <c r="AE145" s="128"/>
      <c r="AF145" s="128"/>
      <c r="AG145" s="128"/>
      <c r="AH145" s="134">
        <f t="shared" si="26"/>
        <v>0</v>
      </c>
      <c r="AI145" s="135">
        <f t="shared" si="27"/>
        <v>100000</v>
      </c>
      <c r="AJ145" s="59">
        <f t="shared" si="28"/>
        <v>30239</v>
      </c>
      <c r="AK145" s="96">
        <f t="shared" si="29"/>
        <v>0</v>
      </c>
      <c r="AL145" s="59">
        <f t="shared" si="30"/>
        <v>10000</v>
      </c>
      <c r="AM145" s="58"/>
      <c r="AN145" s="66">
        <f t="shared" si="31"/>
        <v>0</v>
      </c>
      <c r="AO145" s="98">
        <f t="shared" si="23"/>
        <v>0</v>
      </c>
      <c r="AP145" s="100"/>
      <c r="AQ145" s="102"/>
      <c r="AR145" s="104"/>
      <c r="AS145" s="108"/>
      <c r="AT145" s="63"/>
      <c r="AU145" s="63"/>
      <c r="AV145" s="110"/>
    </row>
    <row r="146" spans="2:48" ht="14.25">
      <c r="B146" s="79"/>
      <c r="C146" s="59"/>
      <c r="D146" s="129"/>
      <c r="E146" s="123"/>
      <c r="F146" s="130"/>
      <c r="G146" s="122"/>
      <c r="H146" s="123"/>
      <c r="I146" s="131"/>
      <c r="J146" s="124" t="str">
        <f t="shared" si="21"/>
        <v>5638029063</v>
      </c>
      <c r="K146" s="125" t="str">
        <f t="shared" si="24"/>
        <v>563801001</v>
      </c>
      <c r="L146" s="126" t="str">
        <f t="shared" si="22"/>
        <v>039.01.000.0</v>
      </c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32">
        <f t="shared" si="25"/>
        <v>0</v>
      </c>
      <c r="AD146" s="133"/>
      <c r="AE146" s="128"/>
      <c r="AF146" s="128"/>
      <c r="AG146" s="128"/>
      <c r="AH146" s="134">
        <f t="shared" si="26"/>
        <v>0</v>
      </c>
      <c r="AI146" s="135">
        <f t="shared" si="27"/>
        <v>100000</v>
      </c>
      <c r="AJ146" s="59">
        <f t="shared" si="28"/>
        <v>30239</v>
      </c>
      <c r="AK146" s="96">
        <f t="shared" si="29"/>
        <v>0</v>
      </c>
      <c r="AL146" s="59">
        <f t="shared" si="30"/>
        <v>10000</v>
      </c>
      <c r="AM146" s="58"/>
      <c r="AN146" s="66">
        <f t="shared" si="31"/>
        <v>0</v>
      </c>
      <c r="AO146" s="98">
        <f t="shared" si="23"/>
        <v>0</v>
      </c>
      <c r="AP146" s="100"/>
      <c r="AQ146" s="102"/>
      <c r="AR146" s="104"/>
      <c r="AS146" s="108"/>
      <c r="AT146" s="63"/>
      <c r="AU146" s="63"/>
      <c r="AV146" s="110"/>
    </row>
    <row r="147" spans="2:48" ht="14.25">
      <c r="B147" s="79"/>
      <c r="C147" s="59"/>
      <c r="D147" s="129"/>
      <c r="E147" s="123"/>
      <c r="F147" s="130"/>
      <c r="G147" s="122"/>
      <c r="H147" s="123"/>
      <c r="I147" s="131"/>
      <c r="J147" s="124" t="str">
        <f t="shared" si="21"/>
        <v>5638029063</v>
      </c>
      <c r="K147" s="125" t="str">
        <f t="shared" si="24"/>
        <v>563801001</v>
      </c>
      <c r="L147" s="126" t="str">
        <f t="shared" si="22"/>
        <v>039.01.000.0</v>
      </c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32">
        <f t="shared" si="25"/>
        <v>0</v>
      </c>
      <c r="AD147" s="133"/>
      <c r="AE147" s="128"/>
      <c r="AF147" s="128"/>
      <c r="AG147" s="128"/>
      <c r="AH147" s="134">
        <f t="shared" si="26"/>
        <v>0</v>
      </c>
      <c r="AI147" s="135">
        <f t="shared" si="27"/>
        <v>100000</v>
      </c>
      <c r="AJ147" s="59">
        <f t="shared" si="28"/>
        <v>30239</v>
      </c>
      <c r="AK147" s="96">
        <f t="shared" si="29"/>
        <v>0</v>
      </c>
      <c r="AL147" s="59">
        <f t="shared" si="30"/>
        <v>10000</v>
      </c>
      <c r="AM147" s="58"/>
      <c r="AN147" s="66">
        <f t="shared" si="31"/>
        <v>0</v>
      </c>
      <c r="AO147" s="98">
        <f t="shared" si="23"/>
        <v>0</v>
      </c>
      <c r="AP147" s="100"/>
      <c r="AQ147" s="102"/>
      <c r="AR147" s="104"/>
      <c r="AS147" s="108"/>
      <c r="AT147" s="63"/>
      <c r="AU147" s="63"/>
      <c r="AV147" s="110"/>
    </row>
    <row r="148" spans="2:48" ht="14.25">
      <c r="B148" s="79"/>
      <c r="C148" s="59"/>
      <c r="D148" s="129"/>
      <c r="E148" s="123"/>
      <c r="F148" s="130"/>
      <c r="G148" s="122"/>
      <c r="H148" s="123"/>
      <c r="I148" s="131"/>
      <c r="J148" s="124" t="str">
        <f t="shared" si="21"/>
        <v>5638029063</v>
      </c>
      <c r="K148" s="125" t="str">
        <f t="shared" si="24"/>
        <v>563801001</v>
      </c>
      <c r="L148" s="126" t="str">
        <f t="shared" si="22"/>
        <v>039.01.000.0</v>
      </c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32">
        <f t="shared" si="25"/>
        <v>0</v>
      </c>
      <c r="AD148" s="133"/>
      <c r="AE148" s="128"/>
      <c r="AF148" s="128"/>
      <c r="AG148" s="128"/>
      <c r="AH148" s="134">
        <f t="shared" si="26"/>
        <v>0</v>
      </c>
      <c r="AI148" s="135">
        <f t="shared" si="27"/>
        <v>100000</v>
      </c>
      <c r="AJ148" s="59">
        <f t="shared" si="28"/>
        <v>30239</v>
      </c>
      <c r="AK148" s="96">
        <f t="shared" si="29"/>
        <v>0</v>
      </c>
      <c r="AL148" s="59">
        <f t="shared" si="30"/>
        <v>10000</v>
      </c>
      <c r="AM148" s="58"/>
      <c r="AN148" s="66">
        <f t="shared" si="31"/>
        <v>0</v>
      </c>
      <c r="AO148" s="98">
        <f t="shared" si="23"/>
        <v>0</v>
      </c>
      <c r="AP148" s="100"/>
      <c r="AQ148" s="102"/>
      <c r="AR148" s="104"/>
      <c r="AS148" s="108"/>
      <c r="AT148" s="63"/>
      <c r="AU148" s="63"/>
      <c r="AV148" s="110"/>
    </row>
    <row r="149" spans="2:48" ht="14.25">
      <c r="B149" s="79"/>
      <c r="C149" s="59"/>
      <c r="D149" s="129"/>
      <c r="E149" s="123"/>
      <c r="F149" s="130"/>
      <c r="G149" s="122"/>
      <c r="H149" s="123"/>
      <c r="I149" s="131"/>
      <c r="J149" s="124" t="str">
        <f t="shared" si="21"/>
        <v>5638029063</v>
      </c>
      <c r="K149" s="125" t="str">
        <f t="shared" si="24"/>
        <v>563801001</v>
      </c>
      <c r="L149" s="126" t="str">
        <f t="shared" si="22"/>
        <v>039.01.000.0</v>
      </c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32">
        <f t="shared" si="25"/>
        <v>0</v>
      </c>
      <c r="AD149" s="133"/>
      <c r="AE149" s="128"/>
      <c r="AF149" s="128"/>
      <c r="AG149" s="128"/>
      <c r="AH149" s="134">
        <f t="shared" si="26"/>
        <v>0</v>
      </c>
      <c r="AI149" s="135">
        <f t="shared" si="27"/>
        <v>100000</v>
      </c>
      <c r="AJ149" s="59">
        <f t="shared" si="28"/>
        <v>30239</v>
      </c>
      <c r="AK149" s="96">
        <f t="shared" si="29"/>
        <v>0</v>
      </c>
      <c r="AL149" s="59">
        <f t="shared" si="30"/>
        <v>10000</v>
      </c>
      <c r="AM149" s="58"/>
      <c r="AN149" s="66">
        <f t="shared" si="31"/>
        <v>0</v>
      </c>
      <c r="AO149" s="98">
        <f t="shared" si="23"/>
        <v>0</v>
      </c>
      <c r="AP149" s="100"/>
      <c r="AQ149" s="102"/>
      <c r="AR149" s="104"/>
      <c r="AS149" s="108"/>
      <c r="AT149" s="63"/>
      <c r="AU149" s="63"/>
      <c r="AV149" s="110"/>
    </row>
    <row r="150" spans="2:48" ht="14.25">
      <c r="B150" s="79"/>
      <c r="C150" s="59"/>
      <c r="D150" s="129"/>
      <c r="E150" s="123"/>
      <c r="F150" s="130"/>
      <c r="G150" s="122"/>
      <c r="H150" s="123"/>
      <c r="I150" s="131"/>
      <c r="J150" s="124" t="str">
        <f t="shared" si="21"/>
        <v>5638029063</v>
      </c>
      <c r="K150" s="125" t="str">
        <f t="shared" si="24"/>
        <v>563801001</v>
      </c>
      <c r="L150" s="126" t="str">
        <f t="shared" si="22"/>
        <v>039.01.000.0</v>
      </c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32">
        <f t="shared" si="25"/>
        <v>0</v>
      </c>
      <c r="AD150" s="133"/>
      <c r="AE150" s="128"/>
      <c r="AF150" s="128"/>
      <c r="AG150" s="128"/>
      <c r="AH150" s="134">
        <f t="shared" si="26"/>
        <v>0</v>
      </c>
      <c r="AI150" s="135">
        <f t="shared" si="27"/>
        <v>100000</v>
      </c>
      <c r="AJ150" s="59">
        <f t="shared" si="28"/>
        <v>30239</v>
      </c>
      <c r="AK150" s="96">
        <f t="shared" si="29"/>
        <v>0</v>
      </c>
      <c r="AL150" s="59">
        <f t="shared" si="30"/>
        <v>10000</v>
      </c>
      <c r="AM150" s="58"/>
      <c r="AN150" s="66">
        <f t="shared" si="31"/>
        <v>0</v>
      </c>
      <c r="AO150" s="98">
        <f t="shared" si="23"/>
        <v>0</v>
      </c>
      <c r="AP150" s="100"/>
      <c r="AQ150" s="102"/>
      <c r="AR150" s="104"/>
      <c r="AS150" s="108"/>
      <c r="AT150" s="63"/>
      <c r="AU150" s="63"/>
      <c r="AV150" s="110"/>
    </row>
    <row r="151" spans="2:48" ht="14.25">
      <c r="B151" s="79"/>
      <c r="C151" s="59"/>
      <c r="D151" s="129"/>
      <c r="E151" s="123"/>
      <c r="F151" s="130"/>
      <c r="G151" s="122"/>
      <c r="H151" s="123"/>
      <c r="I151" s="131"/>
      <c r="J151" s="124" t="str">
        <f t="shared" si="21"/>
        <v>5638029063</v>
      </c>
      <c r="K151" s="125" t="str">
        <f t="shared" si="24"/>
        <v>563801001</v>
      </c>
      <c r="L151" s="126" t="str">
        <f t="shared" si="22"/>
        <v>039.01.000.0</v>
      </c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32">
        <f t="shared" si="25"/>
        <v>0</v>
      </c>
      <c r="AD151" s="133"/>
      <c r="AE151" s="128"/>
      <c r="AF151" s="128"/>
      <c r="AG151" s="128"/>
      <c r="AH151" s="134">
        <f t="shared" si="26"/>
        <v>0</v>
      </c>
      <c r="AI151" s="135">
        <f t="shared" si="27"/>
        <v>100000</v>
      </c>
      <c r="AJ151" s="59">
        <f t="shared" si="28"/>
        <v>30239</v>
      </c>
      <c r="AK151" s="96">
        <f t="shared" si="29"/>
        <v>0</v>
      </c>
      <c r="AL151" s="59">
        <f t="shared" si="30"/>
        <v>10000</v>
      </c>
      <c r="AM151" s="58"/>
      <c r="AN151" s="66">
        <f t="shared" si="31"/>
        <v>0</v>
      </c>
      <c r="AO151" s="98">
        <f t="shared" si="23"/>
        <v>0</v>
      </c>
      <c r="AP151" s="100"/>
      <c r="AQ151" s="102"/>
      <c r="AR151" s="104"/>
      <c r="AS151" s="108"/>
      <c r="AT151" s="63"/>
      <c r="AU151" s="63"/>
      <c r="AV151" s="110"/>
    </row>
    <row r="152" spans="2:48" ht="14.25">
      <c r="B152" s="79"/>
      <c r="C152" s="59"/>
      <c r="D152" s="129"/>
      <c r="E152" s="123"/>
      <c r="F152" s="130"/>
      <c r="G152" s="122"/>
      <c r="H152" s="123"/>
      <c r="I152" s="131"/>
      <c r="J152" s="124" t="str">
        <f t="shared" si="21"/>
        <v>5638029063</v>
      </c>
      <c r="K152" s="125" t="str">
        <f t="shared" si="24"/>
        <v>563801001</v>
      </c>
      <c r="L152" s="126" t="str">
        <f t="shared" si="22"/>
        <v>039.01.000.0</v>
      </c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32">
        <f t="shared" si="25"/>
        <v>0</v>
      </c>
      <c r="AD152" s="133"/>
      <c r="AE152" s="128"/>
      <c r="AF152" s="128"/>
      <c r="AG152" s="128"/>
      <c r="AH152" s="134">
        <f t="shared" si="26"/>
        <v>0</v>
      </c>
      <c r="AI152" s="135">
        <f t="shared" si="27"/>
        <v>100000</v>
      </c>
      <c r="AJ152" s="59">
        <f t="shared" si="28"/>
        <v>30239</v>
      </c>
      <c r="AK152" s="96">
        <f t="shared" si="29"/>
        <v>0</v>
      </c>
      <c r="AL152" s="59">
        <f t="shared" si="30"/>
        <v>10000</v>
      </c>
      <c r="AM152" s="58"/>
      <c r="AN152" s="66">
        <f t="shared" si="31"/>
        <v>0</v>
      </c>
      <c r="AO152" s="98">
        <f t="shared" si="23"/>
        <v>0</v>
      </c>
      <c r="AP152" s="100"/>
      <c r="AQ152" s="102"/>
      <c r="AR152" s="104"/>
      <c r="AS152" s="108"/>
      <c r="AT152" s="63"/>
      <c r="AU152" s="63"/>
      <c r="AV152" s="110"/>
    </row>
    <row r="153" spans="2:48" ht="14.25">
      <c r="B153" s="79"/>
      <c r="C153" s="59"/>
      <c r="D153" s="129"/>
      <c r="E153" s="123"/>
      <c r="F153" s="130"/>
      <c r="G153" s="122"/>
      <c r="H153" s="123"/>
      <c r="I153" s="131"/>
      <c r="J153" s="124" t="str">
        <f t="shared" si="21"/>
        <v>5638029063</v>
      </c>
      <c r="K153" s="125" t="str">
        <f t="shared" si="24"/>
        <v>563801001</v>
      </c>
      <c r="L153" s="126" t="str">
        <f t="shared" si="22"/>
        <v>039.01.000.0</v>
      </c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32">
        <f t="shared" si="25"/>
        <v>0</v>
      </c>
      <c r="AD153" s="133"/>
      <c r="AE153" s="128"/>
      <c r="AF153" s="128"/>
      <c r="AG153" s="128"/>
      <c r="AH153" s="134">
        <f t="shared" si="26"/>
        <v>0</v>
      </c>
      <c r="AI153" s="135">
        <f t="shared" si="27"/>
        <v>100000</v>
      </c>
      <c r="AJ153" s="59">
        <f t="shared" si="28"/>
        <v>30239</v>
      </c>
      <c r="AK153" s="96">
        <f t="shared" si="29"/>
        <v>0</v>
      </c>
      <c r="AL153" s="59">
        <f t="shared" si="30"/>
        <v>10000</v>
      </c>
      <c r="AM153" s="58"/>
      <c r="AN153" s="66">
        <f t="shared" si="31"/>
        <v>0</v>
      </c>
      <c r="AO153" s="98">
        <f t="shared" si="23"/>
        <v>0</v>
      </c>
      <c r="AP153" s="100"/>
      <c r="AQ153" s="102"/>
      <c r="AR153" s="104"/>
      <c r="AS153" s="108"/>
      <c r="AT153" s="63"/>
      <c r="AU153" s="63"/>
      <c r="AV153" s="110"/>
    </row>
    <row r="154" spans="2:48" ht="14.25">
      <c r="B154" s="79"/>
      <c r="C154" s="59"/>
      <c r="D154" s="129"/>
      <c r="E154" s="123"/>
      <c r="F154" s="130"/>
      <c r="G154" s="122"/>
      <c r="H154" s="123"/>
      <c r="I154" s="131"/>
      <c r="J154" s="124" t="str">
        <f t="shared" si="21"/>
        <v>5638029063</v>
      </c>
      <c r="K154" s="125" t="str">
        <f t="shared" si="24"/>
        <v>563801001</v>
      </c>
      <c r="L154" s="126" t="str">
        <f t="shared" si="22"/>
        <v>039.01.000.0</v>
      </c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32">
        <f t="shared" si="25"/>
        <v>0</v>
      </c>
      <c r="AD154" s="133"/>
      <c r="AE154" s="128"/>
      <c r="AF154" s="128"/>
      <c r="AG154" s="128"/>
      <c r="AH154" s="134">
        <f t="shared" si="26"/>
        <v>0</v>
      </c>
      <c r="AI154" s="135">
        <f t="shared" si="27"/>
        <v>100000</v>
      </c>
      <c r="AJ154" s="59">
        <f t="shared" si="28"/>
        <v>30239</v>
      </c>
      <c r="AK154" s="96">
        <f t="shared" si="29"/>
        <v>0</v>
      </c>
      <c r="AL154" s="59">
        <f t="shared" si="30"/>
        <v>10000</v>
      </c>
      <c r="AM154" s="58"/>
      <c r="AN154" s="66">
        <f t="shared" si="31"/>
        <v>0</v>
      </c>
      <c r="AO154" s="98">
        <f t="shared" si="23"/>
        <v>0</v>
      </c>
      <c r="AP154" s="100"/>
      <c r="AQ154" s="102"/>
      <c r="AR154" s="104"/>
      <c r="AS154" s="108"/>
      <c r="AT154" s="63"/>
      <c r="AU154" s="63"/>
      <c r="AV154" s="110"/>
    </row>
    <row r="155" spans="2:48" ht="14.25">
      <c r="B155" s="79"/>
      <c r="C155" s="59"/>
      <c r="D155" s="129"/>
      <c r="E155" s="123"/>
      <c r="F155" s="130"/>
      <c r="G155" s="122"/>
      <c r="H155" s="123"/>
      <c r="I155" s="131"/>
      <c r="J155" s="124" t="str">
        <f t="shared" si="21"/>
        <v>5638029063</v>
      </c>
      <c r="K155" s="125" t="str">
        <f t="shared" si="24"/>
        <v>563801001</v>
      </c>
      <c r="L155" s="126" t="str">
        <f t="shared" si="22"/>
        <v>039.01.000.0</v>
      </c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32">
        <f t="shared" si="25"/>
        <v>0</v>
      </c>
      <c r="AD155" s="133"/>
      <c r="AE155" s="128"/>
      <c r="AF155" s="128"/>
      <c r="AG155" s="128"/>
      <c r="AH155" s="134">
        <f t="shared" si="26"/>
        <v>0</v>
      </c>
      <c r="AI155" s="135">
        <f t="shared" si="27"/>
        <v>100000</v>
      </c>
      <c r="AJ155" s="59">
        <f t="shared" si="28"/>
        <v>30239</v>
      </c>
      <c r="AK155" s="96">
        <f t="shared" si="29"/>
        <v>0</v>
      </c>
      <c r="AL155" s="59">
        <f t="shared" si="30"/>
        <v>10000</v>
      </c>
      <c r="AM155" s="58"/>
      <c r="AN155" s="66">
        <f t="shared" si="31"/>
        <v>0</v>
      </c>
      <c r="AO155" s="98">
        <f t="shared" si="23"/>
        <v>0</v>
      </c>
      <c r="AP155" s="100"/>
      <c r="AQ155" s="102"/>
      <c r="AR155" s="104"/>
      <c r="AS155" s="108"/>
      <c r="AT155" s="63"/>
      <c r="AU155" s="63"/>
      <c r="AV155" s="110"/>
    </row>
    <row r="156" spans="2:48" ht="14.25">
      <c r="B156" s="79"/>
      <c r="C156" s="59"/>
      <c r="D156" s="129"/>
      <c r="E156" s="123"/>
      <c r="F156" s="130"/>
      <c r="G156" s="122"/>
      <c r="H156" s="123"/>
      <c r="I156" s="131"/>
      <c r="J156" s="124" t="str">
        <f t="shared" si="21"/>
        <v>5638029063</v>
      </c>
      <c r="K156" s="125" t="str">
        <f t="shared" si="24"/>
        <v>563801001</v>
      </c>
      <c r="L156" s="126" t="str">
        <f t="shared" si="22"/>
        <v>039.01.000.0</v>
      </c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32">
        <f t="shared" si="25"/>
        <v>0</v>
      </c>
      <c r="AD156" s="133"/>
      <c r="AE156" s="128"/>
      <c r="AF156" s="128"/>
      <c r="AG156" s="128"/>
      <c r="AH156" s="134">
        <f t="shared" si="26"/>
        <v>0</v>
      </c>
      <c r="AI156" s="135">
        <f t="shared" si="27"/>
        <v>100000</v>
      </c>
      <c r="AJ156" s="59">
        <f t="shared" si="28"/>
        <v>30239</v>
      </c>
      <c r="AK156" s="96">
        <f t="shared" si="29"/>
        <v>0</v>
      </c>
      <c r="AL156" s="59">
        <f t="shared" si="30"/>
        <v>10000</v>
      </c>
      <c r="AM156" s="58"/>
      <c r="AN156" s="66">
        <f t="shared" si="31"/>
        <v>0</v>
      </c>
      <c r="AO156" s="98">
        <f t="shared" si="23"/>
        <v>0</v>
      </c>
      <c r="AP156" s="100"/>
      <c r="AQ156" s="102"/>
      <c r="AR156" s="104"/>
      <c r="AS156" s="108"/>
      <c r="AT156" s="63"/>
      <c r="AU156" s="63"/>
      <c r="AV156" s="110"/>
    </row>
    <row r="157" spans="2:48" ht="14.25">
      <c r="B157" s="79"/>
      <c r="C157" s="59"/>
      <c r="D157" s="129"/>
      <c r="E157" s="123"/>
      <c r="F157" s="130"/>
      <c r="G157" s="122"/>
      <c r="H157" s="123"/>
      <c r="I157" s="131"/>
      <c r="J157" s="124" t="str">
        <f t="shared" si="21"/>
        <v>5638029063</v>
      </c>
      <c r="K157" s="125" t="str">
        <f t="shared" si="24"/>
        <v>563801001</v>
      </c>
      <c r="L157" s="126" t="str">
        <f t="shared" si="22"/>
        <v>039.01.000.0</v>
      </c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32">
        <f t="shared" si="25"/>
        <v>0</v>
      </c>
      <c r="AD157" s="133"/>
      <c r="AE157" s="128"/>
      <c r="AF157" s="128"/>
      <c r="AG157" s="128"/>
      <c r="AH157" s="134">
        <f t="shared" si="26"/>
        <v>0</v>
      </c>
      <c r="AI157" s="135">
        <f t="shared" si="27"/>
        <v>100000</v>
      </c>
      <c r="AJ157" s="59">
        <f t="shared" si="28"/>
        <v>30239</v>
      </c>
      <c r="AK157" s="96">
        <f t="shared" si="29"/>
        <v>0</v>
      </c>
      <c r="AL157" s="59">
        <f t="shared" si="30"/>
        <v>10000</v>
      </c>
      <c r="AM157" s="58"/>
      <c r="AN157" s="66">
        <f t="shared" si="31"/>
        <v>0</v>
      </c>
      <c r="AO157" s="98">
        <f t="shared" si="23"/>
        <v>0</v>
      </c>
      <c r="AP157" s="100"/>
      <c r="AQ157" s="102"/>
      <c r="AR157" s="104"/>
      <c r="AS157" s="108"/>
      <c r="AT157" s="63"/>
      <c r="AU157" s="63"/>
      <c r="AV157" s="110"/>
    </row>
    <row r="158" spans="2:48" ht="14.25">
      <c r="B158" s="79"/>
      <c r="C158" s="59"/>
      <c r="D158" s="129"/>
      <c r="E158" s="123"/>
      <c r="F158" s="130"/>
      <c r="G158" s="122"/>
      <c r="H158" s="123"/>
      <c r="I158" s="131"/>
      <c r="J158" s="124" t="str">
        <f t="shared" si="21"/>
        <v>5638029063</v>
      </c>
      <c r="K158" s="125" t="str">
        <f t="shared" si="24"/>
        <v>563801001</v>
      </c>
      <c r="L158" s="126" t="str">
        <f t="shared" si="22"/>
        <v>039.01.000.0</v>
      </c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32">
        <f t="shared" si="25"/>
        <v>0</v>
      </c>
      <c r="AD158" s="133"/>
      <c r="AE158" s="128"/>
      <c r="AF158" s="128"/>
      <c r="AG158" s="128"/>
      <c r="AH158" s="134">
        <f t="shared" si="26"/>
        <v>0</v>
      </c>
      <c r="AI158" s="135">
        <f t="shared" si="27"/>
        <v>100000</v>
      </c>
      <c r="AJ158" s="59">
        <f t="shared" si="28"/>
        <v>30239</v>
      </c>
      <c r="AK158" s="96">
        <f t="shared" si="29"/>
        <v>0</v>
      </c>
      <c r="AL158" s="59">
        <f t="shared" si="30"/>
        <v>10000</v>
      </c>
      <c r="AM158" s="58"/>
      <c r="AN158" s="66">
        <f t="shared" si="31"/>
        <v>0</v>
      </c>
      <c r="AO158" s="98">
        <f t="shared" si="23"/>
        <v>0</v>
      </c>
      <c r="AP158" s="100"/>
      <c r="AQ158" s="102"/>
      <c r="AR158" s="104"/>
      <c r="AS158" s="108"/>
      <c r="AT158" s="63"/>
      <c r="AU158" s="63"/>
      <c r="AV158" s="110"/>
    </row>
    <row r="159" spans="2:48" ht="14.25">
      <c r="B159" s="79"/>
      <c r="C159" s="59"/>
      <c r="D159" s="129"/>
      <c r="E159" s="123"/>
      <c r="F159" s="130"/>
      <c r="G159" s="122"/>
      <c r="H159" s="123"/>
      <c r="I159" s="131"/>
      <c r="J159" s="124" t="str">
        <f t="shared" si="21"/>
        <v>5638029063</v>
      </c>
      <c r="K159" s="125" t="str">
        <f t="shared" si="24"/>
        <v>563801001</v>
      </c>
      <c r="L159" s="126" t="str">
        <f t="shared" si="22"/>
        <v>039.01.000.0</v>
      </c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32">
        <f t="shared" si="25"/>
        <v>0</v>
      </c>
      <c r="AD159" s="133"/>
      <c r="AE159" s="128"/>
      <c r="AF159" s="128"/>
      <c r="AG159" s="128"/>
      <c r="AH159" s="134">
        <f t="shared" si="26"/>
        <v>0</v>
      </c>
      <c r="AI159" s="135">
        <f t="shared" si="27"/>
        <v>100000</v>
      </c>
      <c r="AJ159" s="59">
        <f t="shared" si="28"/>
        <v>30239</v>
      </c>
      <c r="AK159" s="96">
        <f t="shared" si="29"/>
        <v>0</v>
      </c>
      <c r="AL159" s="59">
        <f t="shared" si="30"/>
        <v>10000</v>
      </c>
      <c r="AM159" s="58"/>
      <c r="AN159" s="66">
        <f t="shared" si="31"/>
        <v>0</v>
      </c>
      <c r="AO159" s="98">
        <f t="shared" si="23"/>
        <v>0</v>
      </c>
      <c r="AP159" s="100"/>
      <c r="AQ159" s="102"/>
      <c r="AR159" s="104"/>
      <c r="AS159" s="108"/>
      <c r="AT159" s="63"/>
      <c r="AU159" s="63"/>
      <c r="AV159" s="110"/>
    </row>
    <row r="160" spans="2:48" ht="14.25">
      <c r="B160" s="79"/>
      <c r="C160" s="59"/>
      <c r="D160" s="129"/>
      <c r="E160" s="123"/>
      <c r="F160" s="130"/>
      <c r="G160" s="122"/>
      <c r="H160" s="123"/>
      <c r="I160" s="131"/>
      <c r="J160" s="124" t="str">
        <f t="shared" si="21"/>
        <v>5638029063</v>
      </c>
      <c r="K160" s="125" t="str">
        <f t="shared" si="24"/>
        <v>563801001</v>
      </c>
      <c r="L160" s="126" t="str">
        <f t="shared" si="22"/>
        <v>039.01.000.0</v>
      </c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32">
        <f t="shared" si="25"/>
        <v>0</v>
      </c>
      <c r="AD160" s="133"/>
      <c r="AE160" s="128"/>
      <c r="AF160" s="128"/>
      <c r="AG160" s="128"/>
      <c r="AH160" s="134">
        <f t="shared" si="26"/>
        <v>0</v>
      </c>
      <c r="AI160" s="135">
        <f t="shared" si="27"/>
        <v>100000</v>
      </c>
      <c r="AJ160" s="59">
        <f t="shared" si="28"/>
        <v>30239</v>
      </c>
      <c r="AK160" s="96">
        <f t="shared" si="29"/>
        <v>0</v>
      </c>
      <c r="AL160" s="59">
        <f t="shared" si="30"/>
        <v>10000</v>
      </c>
      <c r="AM160" s="58"/>
      <c r="AN160" s="66">
        <f t="shared" si="31"/>
        <v>0</v>
      </c>
      <c r="AO160" s="98">
        <f t="shared" si="23"/>
        <v>0</v>
      </c>
      <c r="AP160" s="100"/>
      <c r="AQ160" s="102"/>
      <c r="AR160" s="104"/>
      <c r="AS160" s="108"/>
      <c r="AT160" s="63"/>
      <c r="AU160" s="63"/>
      <c r="AV160" s="110"/>
    </row>
    <row r="161" spans="2:48" ht="14.25">
      <c r="B161" s="79"/>
      <c r="C161" s="59"/>
      <c r="D161" s="129"/>
      <c r="E161" s="123"/>
      <c r="F161" s="130"/>
      <c r="G161" s="122"/>
      <c r="H161" s="123"/>
      <c r="I161" s="131"/>
      <c r="J161" s="124" t="str">
        <f t="shared" si="21"/>
        <v>5638029063</v>
      </c>
      <c r="K161" s="125" t="str">
        <f t="shared" si="24"/>
        <v>563801001</v>
      </c>
      <c r="L161" s="126" t="str">
        <f t="shared" si="22"/>
        <v>039.01.000.0</v>
      </c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32">
        <f t="shared" si="25"/>
        <v>0</v>
      </c>
      <c r="AD161" s="133"/>
      <c r="AE161" s="128"/>
      <c r="AF161" s="128"/>
      <c r="AG161" s="128"/>
      <c r="AH161" s="134">
        <f t="shared" si="26"/>
        <v>0</v>
      </c>
      <c r="AI161" s="135">
        <f t="shared" si="27"/>
        <v>100000</v>
      </c>
      <c r="AJ161" s="59">
        <f t="shared" si="28"/>
        <v>30239</v>
      </c>
      <c r="AK161" s="96">
        <f t="shared" si="29"/>
        <v>0</v>
      </c>
      <c r="AL161" s="59">
        <f t="shared" si="30"/>
        <v>10000</v>
      </c>
      <c r="AM161" s="58"/>
      <c r="AN161" s="66">
        <f t="shared" si="31"/>
        <v>0</v>
      </c>
      <c r="AO161" s="98">
        <f t="shared" si="23"/>
        <v>0</v>
      </c>
      <c r="AP161" s="100"/>
      <c r="AQ161" s="102"/>
      <c r="AR161" s="104"/>
      <c r="AS161" s="108"/>
      <c r="AT161" s="63"/>
      <c r="AU161" s="63"/>
      <c r="AV161" s="110"/>
    </row>
    <row r="162" spans="2:48" ht="14.25">
      <c r="B162" s="79"/>
      <c r="C162" s="59"/>
      <c r="D162" s="129"/>
      <c r="E162" s="123"/>
      <c r="F162" s="130"/>
      <c r="G162" s="122"/>
      <c r="H162" s="123"/>
      <c r="I162" s="131"/>
      <c r="J162" s="124" t="str">
        <f t="shared" si="21"/>
        <v>5638029063</v>
      </c>
      <c r="K162" s="125" t="str">
        <f t="shared" si="24"/>
        <v>563801001</v>
      </c>
      <c r="L162" s="126" t="str">
        <f t="shared" si="22"/>
        <v>039.01.000.0</v>
      </c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32">
        <f t="shared" si="25"/>
        <v>0</v>
      </c>
      <c r="AD162" s="133"/>
      <c r="AE162" s="128"/>
      <c r="AF162" s="128"/>
      <c r="AG162" s="128"/>
      <c r="AH162" s="134">
        <f t="shared" si="26"/>
        <v>0</v>
      </c>
      <c r="AI162" s="135">
        <f t="shared" si="27"/>
        <v>100000</v>
      </c>
      <c r="AJ162" s="59">
        <f t="shared" si="28"/>
        <v>30239</v>
      </c>
      <c r="AK162" s="96">
        <f t="shared" si="29"/>
        <v>0</v>
      </c>
      <c r="AL162" s="59">
        <f t="shared" si="30"/>
        <v>10000</v>
      </c>
      <c r="AM162" s="58"/>
      <c r="AN162" s="66">
        <f t="shared" si="31"/>
        <v>0</v>
      </c>
      <c r="AO162" s="98">
        <f t="shared" si="23"/>
        <v>0</v>
      </c>
      <c r="AP162" s="100"/>
      <c r="AQ162" s="102"/>
      <c r="AR162" s="104"/>
      <c r="AS162" s="108"/>
      <c r="AT162" s="63"/>
      <c r="AU162" s="63"/>
      <c r="AV162" s="110"/>
    </row>
    <row r="163" spans="2:48" ht="14.25">
      <c r="B163" s="79"/>
      <c r="C163" s="59"/>
      <c r="D163" s="129"/>
      <c r="E163" s="123"/>
      <c r="F163" s="130"/>
      <c r="G163" s="122"/>
      <c r="H163" s="123"/>
      <c r="I163" s="131"/>
      <c r="J163" s="124" t="str">
        <f t="shared" si="21"/>
        <v>5638029063</v>
      </c>
      <c r="K163" s="125" t="str">
        <f t="shared" si="24"/>
        <v>563801001</v>
      </c>
      <c r="L163" s="126" t="str">
        <f t="shared" si="22"/>
        <v>039.01.000.0</v>
      </c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32">
        <f t="shared" si="25"/>
        <v>0</v>
      </c>
      <c r="AD163" s="133"/>
      <c r="AE163" s="128"/>
      <c r="AF163" s="128"/>
      <c r="AG163" s="128"/>
      <c r="AH163" s="134">
        <f t="shared" si="26"/>
        <v>0</v>
      </c>
      <c r="AI163" s="135">
        <f t="shared" si="27"/>
        <v>100000</v>
      </c>
      <c r="AJ163" s="59">
        <f t="shared" si="28"/>
        <v>30239</v>
      </c>
      <c r="AK163" s="96">
        <f t="shared" si="29"/>
        <v>0</v>
      </c>
      <c r="AL163" s="59">
        <f t="shared" si="30"/>
        <v>10000</v>
      </c>
      <c r="AM163" s="58"/>
      <c r="AN163" s="66">
        <f t="shared" si="31"/>
        <v>0</v>
      </c>
      <c r="AO163" s="98">
        <f t="shared" si="23"/>
        <v>0</v>
      </c>
      <c r="AP163" s="100"/>
      <c r="AQ163" s="102"/>
      <c r="AR163" s="104"/>
      <c r="AS163" s="108"/>
      <c r="AT163" s="63"/>
      <c r="AU163" s="63"/>
      <c r="AV163" s="110"/>
    </row>
    <row r="164" spans="2:48" ht="14.25">
      <c r="B164" s="79"/>
      <c r="C164" s="59"/>
      <c r="D164" s="129"/>
      <c r="E164" s="123"/>
      <c r="F164" s="130"/>
      <c r="G164" s="122"/>
      <c r="H164" s="123"/>
      <c r="I164" s="131"/>
      <c r="J164" s="124" t="str">
        <f t="shared" si="21"/>
        <v>5638029063</v>
      </c>
      <c r="K164" s="125" t="str">
        <f t="shared" si="24"/>
        <v>563801001</v>
      </c>
      <c r="L164" s="126" t="str">
        <f t="shared" si="22"/>
        <v>039.01.000.0</v>
      </c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32">
        <f t="shared" si="25"/>
        <v>0</v>
      </c>
      <c r="AD164" s="133"/>
      <c r="AE164" s="128"/>
      <c r="AF164" s="128"/>
      <c r="AG164" s="128"/>
      <c r="AH164" s="134">
        <f t="shared" si="26"/>
        <v>0</v>
      </c>
      <c r="AI164" s="135">
        <f t="shared" si="27"/>
        <v>100000</v>
      </c>
      <c r="AJ164" s="59">
        <f t="shared" si="28"/>
        <v>30239</v>
      </c>
      <c r="AK164" s="96">
        <f t="shared" si="29"/>
        <v>0</v>
      </c>
      <c r="AL164" s="59">
        <f t="shared" si="30"/>
        <v>10000</v>
      </c>
      <c r="AM164" s="58"/>
      <c r="AN164" s="66">
        <f t="shared" si="31"/>
        <v>0</v>
      </c>
      <c r="AO164" s="98">
        <f t="shared" si="23"/>
        <v>0</v>
      </c>
      <c r="AP164" s="100"/>
      <c r="AQ164" s="102"/>
      <c r="AR164" s="104"/>
      <c r="AS164" s="108"/>
      <c r="AT164" s="63"/>
      <c r="AU164" s="63"/>
      <c r="AV164" s="110"/>
    </row>
    <row r="165" spans="2:48" ht="14.25">
      <c r="B165" s="79"/>
      <c r="C165" s="59"/>
      <c r="D165" s="129"/>
      <c r="E165" s="123"/>
      <c r="F165" s="130"/>
      <c r="G165" s="122"/>
      <c r="H165" s="123"/>
      <c r="I165" s="131"/>
      <c r="J165" s="124" t="str">
        <f t="shared" si="21"/>
        <v>5638029063</v>
      </c>
      <c r="K165" s="125" t="str">
        <f t="shared" si="24"/>
        <v>563801001</v>
      </c>
      <c r="L165" s="126" t="str">
        <f t="shared" si="22"/>
        <v>039.01.000.0</v>
      </c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32">
        <f t="shared" si="25"/>
        <v>0</v>
      </c>
      <c r="AD165" s="133"/>
      <c r="AE165" s="128"/>
      <c r="AF165" s="128"/>
      <c r="AG165" s="128"/>
      <c r="AH165" s="134">
        <f t="shared" si="26"/>
        <v>0</v>
      </c>
      <c r="AI165" s="135">
        <f t="shared" si="27"/>
        <v>100000</v>
      </c>
      <c r="AJ165" s="59">
        <f t="shared" si="28"/>
        <v>30239</v>
      </c>
      <c r="AK165" s="96">
        <f t="shared" si="29"/>
        <v>0</v>
      </c>
      <c r="AL165" s="59">
        <f t="shared" si="30"/>
        <v>10000</v>
      </c>
      <c r="AM165" s="58"/>
      <c r="AN165" s="66">
        <f t="shared" si="31"/>
        <v>0</v>
      </c>
      <c r="AO165" s="98">
        <f t="shared" si="23"/>
        <v>0</v>
      </c>
      <c r="AP165" s="100"/>
      <c r="AQ165" s="102"/>
      <c r="AR165" s="104"/>
      <c r="AS165" s="108"/>
      <c r="AT165" s="63"/>
      <c r="AU165" s="63"/>
      <c r="AV165" s="110"/>
    </row>
    <row r="166" spans="2:48" ht="14.25">
      <c r="B166" s="79"/>
      <c r="C166" s="59"/>
      <c r="D166" s="129"/>
      <c r="E166" s="123"/>
      <c r="F166" s="130"/>
      <c r="G166" s="122"/>
      <c r="H166" s="123"/>
      <c r="I166" s="131"/>
      <c r="J166" s="124" t="str">
        <f t="shared" si="21"/>
        <v>5638029063</v>
      </c>
      <c r="K166" s="125" t="str">
        <f t="shared" si="24"/>
        <v>563801001</v>
      </c>
      <c r="L166" s="126" t="str">
        <f t="shared" si="22"/>
        <v>039.01.000.0</v>
      </c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32">
        <f t="shared" si="25"/>
        <v>0</v>
      </c>
      <c r="AD166" s="133"/>
      <c r="AE166" s="128"/>
      <c r="AF166" s="128"/>
      <c r="AG166" s="128"/>
      <c r="AH166" s="134">
        <f t="shared" si="26"/>
        <v>0</v>
      </c>
      <c r="AI166" s="135">
        <f t="shared" si="27"/>
        <v>100000</v>
      </c>
      <c r="AJ166" s="59">
        <f t="shared" si="28"/>
        <v>30239</v>
      </c>
      <c r="AK166" s="96">
        <f t="shared" si="29"/>
        <v>0</v>
      </c>
      <c r="AL166" s="59">
        <f t="shared" si="30"/>
        <v>10000</v>
      </c>
      <c r="AM166" s="58"/>
      <c r="AN166" s="66">
        <f t="shared" si="31"/>
        <v>0</v>
      </c>
      <c r="AO166" s="98">
        <f t="shared" si="23"/>
        <v>0</v>
      </c>
      <c r="AP166" s="100"/>
      <c r="AQ166" s="102"/>
      <c r="AR166" s="104"/>
      <c r="AS166" s="108"/>
      <c r="AT166" s="63"/>
      <c r="AU166" s="63"/>
      <c r="AV166" s="110"/>
    </row>
    <row r="167" spans="2:48" ht="14.25">
      <c r="B167" s="79"/>
      <c r="C167" s="59"/>
      <c r="D167" s="129"/>
      <c r="E167" s="123"/>
      <c r="F167" s="130"/>
      <c r="G167" s="122"/>
      <c r="H167" s="123"/>
      <c r="I167" s="131"/>
      <c r="J167" s="124" t="str">
        <f t="shared" si="21"/>
        <v>5638029063</v>
      </c>
      <c r="K167" s="125" t="str">
        <f t="shared" si="24"/>
        <v>563801001</v>
      </c>
      <c r="L167" s="126" t="str">
        <f t="shared" si="22"/>
        <v>039.01.000.0</v>
      </c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32">
        <f t="shared" si="25"/>
        <v>0</v>
      </c>
      <c r="AD167" s="133"/>
      <c r="AE167" s="128"/>
      <c r="AF167" s="128"/>
      <c r="AG167" s="128"/>
      <c r="AH167" s="134">
        <f t="shared" si="26"/>
        <v>0</v>
      </c>
      <c r="AI167" s="135">
        <f t="shared" si="27"/>
        <v>100000</v>
      </c>
      <c r="AJ167" s="59">
        <f t="shared" si="28"/>
        <v>30239</v>
      </c>
      <c r="AK167" s="96">
        <f t="shared" si="29"/>
        <v>0</v>
      </c>
      <c r="AL167" s="59">
        <f t="shared" si="30"/>
        <v>10000</v>
      </c>
      <c r="AM167" s="58"/>
      <c r="AN167" s="66">
        <f t="shared" si="31"/>
        <v>0</v>
      </c>
      <c r="AO167" s="98">
        <f t="shared" si="23"/>
        <v>0</v>
      </c>
      <c r="AP167" s="100"/>
      <c r="AQ167" s="102"/>
      <c r="AR167" s="104"/>
      <c r="AS167" s="108"/>
      <c r="AT167" s="63"/>
      <c r="AU167" s="63"/>
      <c r="AV167" s="110"/>
    </row>
    <row r="168" spans="2:48" ht="14.25">
      <c r="B168" s="79"/>
      <c r="C168" s="59"/>
      <c r="D168" s="129"/>
      <c r="E168" s="123"/>
      <c r="F168" s="130"/>
      <c r="G168" s="122"/>
      <c r="H168" s="123"/>
      <c r="I168" s="131"/>
      <c r="J168" s="124" t="str">
        <f t="shared" si="21"/>
        <v>5638029063</v>
      </c>
      <c r="K168" s="125" t="str">
        <f t="shared" si="24"/>
        <v>563801001</v>
      </c>
      <c r="L168" s="126" t="str">
        <f t="shared" si="22"/>
        <v>039.01.000.0</v>
      </c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32">
        <f t="shared" si="25"/>
        <v>0</v>
      </c>
      <c r="AD168" s="133"/>
      <c r="AE168" s="128"/>
      <c r="AF168" s="128"/>
      <c r="AG168" s="128"/>
      <c r="AH168" s="134">
        <f t="shared" si="26"/>
        <v>0</v>
      </c>
      <c r="AI168" s="135">
        <f t="shared" si="27"/>
        <v>100000</v>
      </c>
      <c r="AJ168" s="59">
        <f t="shared" si="28"/>
        <v>30239</v>
      </c>
      <c r="AK168" s="96">
        <f t="shared" si="29"/>
        <v>0</v>
      </c>
      <c r="AL168" s="59">
        <f t="shared" si="30"/>
        <v>10000</v>
      </c>
      <c r="AM168" s="58"/>
      <c r="AN168" s="66">
        <f t="shared" si="31"/>
        <v>0</v>
      </c>
      <c r="AO168" s="98">
        <f t="shared" si="23"/>
        <v>0</v>
      </c>
      <c r="AP168" s="100"/>
      <c r="AQ168" s="102"/>
      <c r="AR168" s="104"/>
      <c r="AS168" s="108"/>
      <c r="AT168" s="63"/>
      <c r="AU168" s="63"/>
      <c r="AV168" s="110"/>
    </row>
    <row r="169" spans="2:48" ht="14.25">
      <c r="B169" s="79"/>
      <c r="C169" s="59"/>
      <c r="D169" s="129"/>
      <c r="E169" s="123"/>
      <c r="F169" s="130"/>
      <c r="G169" s="122"/>
      <c r="H169" s="123"/>
      <c r="I169" s="131"/>
      <c r="J169" s="124" t="str">
        <f t="shared" si="21"/>
        <v>5638029063</v>
      </c>
      <c r="K169" s="125" t="str">
        <f t="shared" si="24"/>
        <v>563801001</v>
      </c>
      <c r="L169" s="126" t="str">
        <f t="shared" si="22"/>
        <v>039.01.000.0</v>
      </c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32">
        <f t="shared" si="25"/>
        <v>0</v>
      </c>
      <c r="AD169" s="133"/>
      <c r="AE169" s="128"/>
      <c r="AF169" s="128"/>
      <c r="AG169" s="128"/>
      <c r="AH169" s="134">
        <f t="shared" si="26"/>
        <v>0</v>
      </c>
      <c r="AI169" s="135">
        <f t="shared" si="27"/>
        <v>100000</v>
      </c>
      <c r="AJ169" s="59">
        <f t="shared" si="28"/>
        <v>30239</v>
      </c>
      <c r="AK169" s="96">
        <f t="shared" si="29"/>
        <v>0</v>
      </c>
      <c r="AL169" s="59">
        <f t="shared" si="30"/>
        <v>10000</v>
      </c>
      <c r="AM169" s="58"/>
      <c r="AN169" s="66">
        <f t="shared" si="31"/>
        <v>0</v>
      </c>
      <c r="AO169" s="98">
        <f t="shared" si="23"/>
        <v>0</v>
      </c>
      <c r="AP169" s="100"/>
      <c r="AQ169" s="102"/>
      <c r="AR169" s="104"/>
      <c r="AS169" s="108"/>
      <c r="AT169" s="63"/>
      <c r="AU169" s="63"/>
      <c r="AV169" s="110"/>
    </row>
    <row r="170" spans="2:48" ht="14.25">
      <c r="B170" s="79"/>
      <c r="C170" s="59"/>
      <c r="D170" s="129"/>
      <c r="E170" s="123"/>
      <c r="F170" s="130"/>
      <c r="G170" s="122"/>
      <c r="H170" s="123"/>
      <c r="I170" s="131"/>
      <c r="J170" s="124" t="str">
        <f t="shared" si="21"/>
        <v>5638029063</v>
      </c>
      <c r="K170" s="125" t="str">
        <f t="shared" si="24"/>
        <v>563801001</v>
      </c>
      <c r="L170" s="126" t="str">
        <f t="shared" si="22"/>
        <v>039.01.000.0</v>
      </c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32">
        <f t="shared" si="25"/>
        <v>0</v>
      </c>
      <c r="AD170" s="133"/>
      <c r="AE170" s="128"/>
      <c r="AF170" s="128"/>
      <c r="AG170" s="128"/>
      <c r="AH170" s="134">
        <f t="shared" si="26"/>
        <v>0</v>
      </c>
      <c r="AI170" s="135">
        <f t="shared" si="27"/>
        <v>100000</v>
      </c>
      <c r="AJ170" s="59">
        <f t="shared" si="28"/>
        <v>30239</v>
      </c>
      <c r="AK170" s="96">
        <f t="shared" si="29"/>
        <v>0</v>
      </c>
      <c r="AL170" s="59">
        <f t="shared" si="30"/>
        <v>10000</v>
      </c>
      <c r="AM170" s="58"/>
      <c r="AN170" s="66">
        <f t="shared" si="31"/>
        <v>0</v>
      </c>
      <c r="AO170" s="98">
        <f t="shared" si="23"/>
        <v>0</v>
      </c>
      <c r="AP170" s="100"/>
      <c r="AQ170" s="102"/>
      <c r="AR170" s="104"/>
      <c r="AS170" s="108"/>
      <c r="AT170" s="63"/>
      <c r="AU170" s="63"/>
      <c r="AV170" s="110"/>
    </row>
    <row r="171" spans="2:48" ht="14.25">
      <c r="B171" s="79"/>
      <c r="C171" s="59"/>
      <c r="D171" s="129"/>
      <c r="E171" s="123"/>
      <c r="F171" s="130"/>
      <c r="G171" s="122"/>
      <c r="H171" s="123"/>
      <c r="I171" s="131"/>
      <c r="J171" s="124" t="str">
        <f t="shared" si="21"/>
        <v>5638029063</v>
      </c>
      <c r="K171" s="125" t="str">
        <f t="shared" si="24"/>
        <v>563801001</v>
      </c>
      <c r="L171" s="126" t="str">
        <f t="shared" si="22"/>
        <v>039.01.000.0</v>
      </c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32">
        <f t="shared" si="25"/>
        <v>0</v>
      </c>
      <c r="AD171" s="133"/>
      <c r="AE171" s="128"/>
      <c r="AF171" s="128"/>
      <c r="AG171" s="128"/>
      <c r="AH171" s="134">
        <f t="shared" si="26"/>
        <v>0</v>
      </c>
      <c r="AI171" s="135">
        <f t="shared" si="27"/>
        <v>100000</v>
      </c>
      <c r="AJ171" s="59">
        <f t="shared" si="28"/>
        <v>30239</v>
      </c>
      <c r="AK171" s="96">
        <f t="shared" si="29"/>
        <v>0</v>
      </c>
      <c r="AL171" s="59">
        <f t="shared" si="30"/>
        <v>10000</v>
      </c>
      <c r="AM171" s="58"/>
      <c r="AN171" s="66">
        <f t="shared" si="31"/>
        <v>0</v>
      </c>
      <c r="AO171" s="98">
        <f t="shared" si="23"/>
        <v>0</v>
      </c>
      <c r="AP171" s="100"/>
      <c r="AQ171" s="102"/>
      <c r="AR171" s="104"/>
      <c r="AS171" s="108"/>
      <c r="AT171" s="63"/>
      <c r="AU171" s="63"/>
      <c r="AV171" s="110"/>
    </row>
    <row r="172" spans="2:48" ht="14.25">
      <c r="B172" s="79"/>
      <c r="C172" s="59"/>
      <c r="D172" s="129"/>
      <c r="E172" s="123"/>
      <c r="F172" s="130"/>
      <c r="G172" s="122"/>
      <c r="H172" s="123"/>
      <c r="I172" s="131"/>
      <c r="J172" s="124" t="str">
        <f t="shared" si="21"/>
        <v>5638029063</v>
      </c>
      <c r="K172" s="125" t="str">
        <f t="shared" si="24"/>
        <v>563801001</v>
      </c>
      <c r="L172" s="126" t="str">
        <f t="shared" si="22"/>
        <v>039.01.000.0</v>
      </c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32">
        <f t="shared" si="25"/>
        <v>0</v>
      </c>
      <c r="AD172" s="133"/>
      <c r="AE172" s="128"/>
      <c r="AF172" s="128"/>
      <c r="AG172" s="128"/>
      <c r="AH172" s="134">
        <f t="shared" si="26"/>
        <v>0</v>
      </c>
      <c r="AI172" s="135">
        <f t="shared" si="27"/>
        <v>100000</v>
      </c>
      <c r="AJ172" s="59">
        <f t="shared" si="28"/>
        <v>30239</v>
      </c>
      <c r="AK172" s="96">
        <f t="shared" si="29"/>
        <v>0</v>
      </c>
      <c r="AL172" s="59">
        <f t="shared" si="30"/>
        <v>10000</v>
      </c>
      <c r="AM172" s="58"/>
      <c r="AN172" s="66">
        <f t="shared" si="31"/>
        <v>0</v>
      </c>
      <c r="AO172" s="98">
        <f t="shared" si="23"/>
        <v>0</v>
      </c>
      <c r="AP172" s="100"/>
      <c r="AQ172" s="102"/>
      <c r="AR172" s="104"/>
      <c r="AS172" s="108"/>
      <c r="AT172" s="63"/>
      <c r="AU172" s="63"/>
      <c r="AV172" s="110"/>
    </row>
    <row r="173" spans="2:48" ht="14.25">
      <c r="B173" s="79"/>
      <c r="C173" s="59"/>
      <c r="D173" s="129"/>
      <c r="E173" s="123"/>
      <c r="F173" s="130"/>
      <c r="G173" s="122"/>
      <c r="H173" s="123"/>
      <c r="I173" s="131"/>
      <c r="J173" s="124" t="str">
        <f t="shared" si="21"/>
        <v>5638029063</v>
      </c>
      <c r="K173" s="125" t="str">
        <f t="shared" si="24"/>
        <v>563801001</v>
      </c>
      <c r="L173" s="126" t="str">
        <f t="shared" si="22"/>
        <v>039.01.000.0</v>
      </c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32">
        <f t="shared" si="25"/>
        <v>0</v>
      </c>
      <c r="AD173" s="133"/>
      <c r="AE173" s="128"/>
      <c r="AF173" s="128"/>
      <c r="AG173" s="128"/>
      <c r="AH173" s="134">
        <f t="shared" si="26"/>
        <v>0</v>
      </c>
      <c r="AI173" s="135">
        <f t="shared" si="27"/>
        <v>100000</v>
      </c>
      <c r="AJ173" s="59">
        <f t="shared" si="28"/>
        <v>30239</v>
      </c>
      <c r="AK173" s="96">
        <f t="shared" si="29"/>
        <v>0</v>
      </c>
      <c r="AL173" s="59">
        <f t="shared" si="30"/>
        <v>10000</v>
      </c>
      <c r="AM173" s="58"/>
      <c r="AN173" s="66">
        <f t="shared" si="31"/>
        <v>0</v>
      </c>
      <c r="AO173" s="98">
        <f t="shared" si="23"/>
        <v>0</v>
      </c>
      <c r="AP173" s="100"/>
      <c r="AQ173" s="102"/>
      <c r="AR173" s="104"/>
      <c r="AS173" s="108"/>
      <c r="AT173" s="63"/>
      <c r="AU173" s="63"/>
      <c r="AV173" s="110"/>
    </row>
    <row r="174" spans="2:48" ht="14.25">
      <c r="B174" s="79"/>
      <c r="C174" s="59"/>
      <c r="D174" s="129"/>
      <c r="E174" s="123"/>
      <c r="F174" s="130"/>
      <c r="G174" s="122"/>
      <c r="H174" s="123"/>
      <c r="I174" s="131"/>
      <c r="J174" s="124" t="str">
        <f t="shared" si="21"/>
        <v>5638029063</v>
      </c>
      <c r="K174" s="125" t="str">
        <f t="shared" si="24"/>
        <v>563801001</v>
      </c>
      <c r="L174" s="126" t="str">
        <f t="shared" si="22"/>
        <v>039.01.000.0</v>
      </c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32">
        <f t="shared" si="25"/>
        <v>0</v>
      </c>
      <c r="AD174" s="133"/>
      <c r="AE174" s="128"/>
      <c r="AF174" s="128"/>
      <c r="AG174" s="128"/>
      <c r="AH174" s="134">
        <f t="shared" si="26"/>
        <v>0</v>
      </c>
      <c r="AI174" s="135">
        <f t="shared" si="27"/>
        <v>100000</v>
      </c>
      <c r="AJ174" s="59">
        <f t="shared" si="28"/>
        <v>30239</v>
      </c>
      <c r="AK174" s="96">
        <f t="shared" si="29"/>
        <v>0</v>
      </c>
      <c r="AL174" s="59">
        <f t="shared" si="30"/>
        <v>10000</v>
      </c>
      <c r="AM174" s="58"/>
      <c r="AN174" s="66">
        <f t="shared" si="31"/>
        <v>0</v>
      </c>
      <c r="AO174" s="98">
        <f t="shared" si="23"/>
        <v>0</v>
      </c>
      <c r="AP174" s="100"/>
      <c r="AQ174" s="102"/>
      <c r="AR174" s="104"/>
      <c r="AS174" s="108"/>
      <c r="AT174" s="63"/>
      <c r="AU174" s="63"/>
      <c r="AV174" s="110"/>
    </row>
    <row r="175" spans="2:48" ht="14.25">
      <c r="B175" s="79"/>
      <c r="C175" s="59"/>
      <c r="D175" s="129"/>
      <c r="E175" s="123"/>
      <c r="F175" s="130"/>
      <c r="G175" s="122"/>
      <c r="H175" s="123"/>
      <c r="I175" s="131"/>
      <c r="J175" s="124" t="str">
        <f t="shared" si="21"/>
        <v>5638029063</v>
      </c>
      <c r="K175" s="125" t="str">
        <f t="shared" si="24"/>
        <v>563801001</v>
      </c>
      <c r="L175" s="126" t="str">
        <f t="shared" si="22"/>
        <v>039.01.000.0</v>
      </c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32">
        <f t="shared" si="25"/>
        <v>0</v>
      </c>
      <c r="AD175" s="133"/>
      <c r="AE175" s="128"/>
      <c r="AF175" s="128"/>
      <c r="AG175" s="128"/>
      <c r="AH175" s="134">
        <f t="shared" si="26"/>
        <v>0</v>
      </c>
      <c r="AI175" s="135">
        <f t="shared" si="27"/>
        <v>100000</v>
      </c>
      <c r="AJ175" s="59">
        <f t="shared" si="28"/>
        <v>30239</v>
      </c>
      <c r="AK175" s="96">
        <f t="shared" si="29"/>
        <v>0</v>
      </c>
      <c r="AL175" s="59">
        <f t="shared" si="30"/>
        <v>10000</v>
      </c>
      <c r="AM175" s="58"/>
      <c r="AN175" s="66">
        <f t="shared" si="31"/>
        <v>0</v>
      </c>
      <c r="AO175" s="98">
        <f t="shared" si="23"/>
        <v>0</v>
      </c>
      <c r="AP175" s="100"/>
      <c r="AQ175" s="102"/>
      <c r="AR175" s="104"/>
      <c r="AS175" s="108"/>
      <c r="AT175" s="63"/>
      <c r="AU175" s="63"/>
      <c r="AV175" s="110"/>
    </row>
    <row r="176" spans="2:48" ht="14.25">
      <c r="B176" s="79"/>
      <c r="C176" s="59"/>
      <c r="D176" s="129"/>
      <c r="E176" s="123"/>
      <c r="F176" s="130"/>
      <c r="G176" s="122"/>
      <c r="H176" s="123"/>
      <c r="I176" s="131"/>
      <c r="J176" s="124" t="str">
        <f t="shared" si="21"/>
        <v>5638029063</v>
      </c>
      <c r="K176" s="125" t="str">
        <f t="shared" si="24"/>
        <v>563801001</v>
      </c>
      <c r="L176" s="126" t="str">
        <f t="shared" si="22"/>
        <v>039.01.000.0</v>
      </c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32">
        <f t="shared" si="25"/>
        <v>0</v>
      </c>
      <c r="AD176" s="133"/>
      <c r="AE176" s="128"/>
      <c r="AF176" s="128"/>
      <c r="AG176" s="128"/>
      <c r="AH176" s="134">
        <f t="shared" si="26"/>
        <v>0</v>
      </c>
      <c r="AI176" s="135">
        <f t="shared" si="27"/>
        <v>100000</v>
      </c>
      <c r="AJ176" s="59">
        <f t="shared" si="28"/>
        <v>30239</v>
      </c>
      <c r="AK176" s="96">
        <f t="shared" si="29"/>
        <v>0</v>
      </c>
      <c r="AL176" s="59">
        <f t="shared" si="30"/>
        <v>10000</v>
      </c>
      <c r="AM176" s="58"/>
      <c r="AN176" s="66">
        <f t="shared" si="31"/>
        <v>0</v>
      </c>
      <c r="AO176" s="98">
        <f t="shared" si="23"/>
        <v>0</v>
      </c>
      <c r="AP176" s="100"/>
      <c r="AQ176" s="102"/>
      <c r="AR176" s="104"/>
      <c r="AS176" s="108"/>
      <c r="AT176" s="63"/>
      <c r="AU176" s="63"/>
      <c r="AV176" s="110"/>
    </row>
    <row r="177" spans="2:48" ht="14.25">
      <c r="B177" s="79"/>
      <c r="C177" s="59"/>
      <c r="D177" s="129"/>
      <c r="E177" s="123"/>
      <c r="F177" s="130"/>
      <c r="G177" s="122"/>
      <c r="H177" s="123"/>
      <c r="I177" s="131"/>
      <c r="J177" s="124" t="str">
        <f t="shared" si="21"/>
        <v>5638029063</v>
      </c>
      <c r="K177" s="125" t="str">
        <f t="shared" si="24"/>
        <v>563801001</v>
      </c>
      <c r="L177" s="126" t="str">
        <f t="shared" si="22"/>
        <v>039.01.000.0</v>
      </c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32">
        <f t="shared" si="25"/>
        <v>0</v>
      </c>
      <c r="AD177" s="133"/>
      <c r="AE177" s="128"/>
      <c r="AF177" s="128"/>
      <c r="AG177" s="128"/>
      <c r="AH177" s="134">
        <f t="shared" si="26"/>
        <v>0</v>
      </c>
      <c r="AI177" s="135">
        <f t="shared" si="27"/>
        <v>100000</v>
      </c>
      <c r="AJ177" s="59">
        <f t="shared" si="28"/>
        <v>30239</v>
      </c>
      <c r="AK177" s="96">
        <f t="shared" si="29"/>
        <v>0</v>
      </c>
      <c r="AL177" s="59">
        <f t="shared" si="30"/>
        <v>10000</v>
      </c>
      <c r="AM177" s="58"/>
      <c r="AN177" s="66">
        <f t="shared" si="31"/>
        <v>0</v>
      </c>
      <c r="AO177" s="98">
        <f t="shared" si="23"/>
        <v>0</v>
      </c>
      <c r="AP177" s="100"/>
      <c r="AQ177" s="102"/>
      <c r="AR177" s="104"/>
      <c r="AS177" s="108"/>
      <c r="AT177" s="63"/>
      <c r="AU177" s="63"/>
      <c r="AV177" s="110"/>
    </row>
    <row r="178" spans="2:48" ht="14.25">
      <c r="B178" s="79"/>
      <c r="C178" s="59"/>
      <c r="D178" s="129"/>
      <c r="E178" s="123"/>
      <c r="F178" s="130"/>
      <c r="G178" s="122"/>
      <c r="H178" s="123"/>
      <c r="I178" s="131"/>
      <c r="J178" s="124" t="str">
        <f t="shared" si="21"/>
        <v>5638029063</v>
      </c>
      <c r="K178" s="125" t="str">
        <f t="shared" si="24"/>
        <v>563801001</v>
      </c>
      <c r="L178" s="126" t="str">
        <f t="shared" si="22"/>
        <v>039.01.000.0</v>
      </c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32">
        <f t="shared" si="25"/>
        <v>0</v>
      </c>
      <c r="AD178" s="133"/>
      <c r="AE178" s="128"/>
      <c r="AF178" s="128"/>
      <c r="AG178" s="128"/>
      <c r="AH178" s="134">
        <f t="shared" si="26"/>
        <v>0</v>
      </c>
      <c r="AI178" s="135">
        <f t="shared" si="27"/>
        <v>100000</v>
      </c>
      <c r="AJ178" s="59">
        <f t="shared" si="28"/>
        <v>30239</v>
      </c>
      <c r="AK178" s="96">
        <f t="shared" si="29"/>
        <v>0</v>
      </c>
      <c r="AL178" s="59">
        <f t="shared" si="30"/>
        <v>10000</v>
      </c>
      <c r="AM178" s="58"/>
      <c r="AN178" s="66">
        <f t="shared" si="31"/>
        <v>0</v>
      </c>
      <c r="AO178" s="98">
        <f t="shared" si="23"/>
        <v>0</v>
      </c>
      <c r="AP178" s="100"/>
      <c r="AQ178" s="102"/>
      <c r="AR178" s="104"/>
      <c r="AS178" s="108"/>
      <c r="AT178" s="63"/>
      <c r="AU178" s="63"/>
      <c r="AV178" s="110"/>
    </row>
    <row r="179" spans="2:48" ht="14.25">
      <c r="B179" s="79"/>
      <c r="C179" s="59"/>
      <c r="D179" s="129"/>
      <c r="E179" s="123"/>
      <c r="F179" s="130"/>
      <c r="G179" s="122"/>
      <c r="H179" s="123"/>
      <c r="I179" s="131"/>
      <c r="J179" s="124" t="str">
        <f t="shared" si="21"/>
        <v>5638029063</v>
      </c>
      <c r="K179" s="125" t="str">
        <f t="shared" si="24"/>
        <v>563801001</v>
      </c>
      <c r="L179" s="126" t="str">
        <f t="shared" si="22"/>
        <v>039.01.000.0</v>
      </c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32">
        <f t="shared" si="25"/>
        <v>0</v>
      </c>
      <c r="AD179" s="133"/>
      <c r="AE179" s="128"/>
      <c r="AF179" s="128"/>
      <c r="AG179" s="128"/>
      <c r="AH179" s="134">
        <f t="shared" si="26"/>
        <v>0</v>
      </c>
      <c r="AI179" s="135">
        <f t="shared" si="27"/>
        <v>100000</v>
      </c>
      <c r="AJ179" s="59">
        <f t="shared" si="28"/>
        <v>30239</v>
      </c>
      <c r="AK179" s="96">
        <f t="shared" si="29"/>
        <v>0</v>
      </c>
      <c r="AL179" s="59">
        <f t="shared" si="30"/>
        <v>10000</v>
      </c>
      <c r="AM179" s="58"/>
      <c r="AN179" s="66">
        <f t="shared" si="31"/>
        <v>0</v>
      </c>
      <c r="AO179" s="98">
        <f t="shared" si="23"/>
        <v>0</v>
      </c>
      <c r="AP179" s="100"/>
      <c r="AQ179" s="102"/>
      <c r="AR179" s="104"/>
      <c r="AS179" s="108"/>
      <c r="AT179" s="63"/>
      <c r="AU179" s="63"/>
      <c r="AV179" s="110"/>
    </row>
    <row r="180" spans="2:48" ht="14.25">
      <c r="B180" s="79"/>
      <c r="C180" s="59"/>
      <c r="D180" s="129"/>
      <c r="E180" s="123"/>
      <c r="F180" s="130"/>
      <c r="G180" s="122"/>
      <c r="H180" s="123"/>
      <c r="I180" s="131"/>
      <c r="J180" s="124" t="str">
        <f t="shared" si="21"/>
        <v>5638029063</v>
      </c>
      <c r="K180" s="125" t="str">
        <f t="shared" si="24"/>
        <v>563801001</v>
      </c>
      <c r="L180" s="126" t="str">
        <f t="shared" si="22"/>
        <v>039.01.000.0</v>
      </c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32">
        <f t="shared" si="25"/>
        <v>0</v>
      </c>
      <c r="AD180" s="133"/>
      <c r="AE180" s="128"/>
      <c r="AF180" s="128"/>
      <c r="AG180" s="128"/>
      <c r="AH180" s="134">
        <f t="shared" si="26"/>
        <v>0</v>
      </c>
      <c r="AI180" s="135">
        <f t="shared" si="27"/>
        <v>100000</v>
      </c>
      <c r="AJ180" s="59">
        <f t="shared" si="28"/>
        <v>30239</v>
      </c>
      <c r="AK180" s="96">
        <f t="shared" si="29"/>
        <v>0</v>
      </c>
      <c r="AL180" s="59">
        <f t="shared" si="30"/>
        <v>10000</v>
      </c>
      <c r="AM180" s="58"/>
      <c r="AN180" s="66">
        <f t="shared" si="31"/>
        <v>0</v>
      </c>
      <c r="AO180" s="98">
        <f t="shared" si="23"/>
        <v>0</v>
      </c>
      <c r="AP180" s="100"/>
      <c r="AQ180" s="102"/>
      <c r="AR180" s="104"/>
      <c r="AS180" s="108"/>
      <c r="AT180" s="63"/>
      <c r="AU180" s="63"/>
      <c r="AV180" s="110"/>
    </row>
    <row r="181" spans="2:48" ht="14.25">
      <c r="B181" s="79"/>
      <c r="C181" s="59"/>
      <c r="D181" s="129"/>
      <c r="E181" s="123"/>
      <c r="F181" s="130"/>
      <c r="G181" s="122"/>
      <c r="H181" s="123"/>
      <c r="I181" s="131"/>
      <c r="J181" s="124" t="str">
        <f t="shared" si="21"/>
        <v>5638029063</v>
      </c>
      <c r="K181" s="125" t="str">
        <f t="shared" si="24"/>
        <v>563801001</v>
      </c>
      <c r="L181" s="126" t="str">
        <f t="shared" si="22"/>
        <v>039.01.000.0</v>
      </c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32">
        <f t="shared" si="25"/>
        <v>0</v>
      </c>
      <c r="AD181" s="133"/>
      <c r="AE181" s="128"/>
      <c r="AF181" s="128"/>
      <c r="AG181" s="128"/>
      <c r="AH181" s="134">
        <f t="shared" si="26"/>
        <v>0</v>
      </c>
      <c r="AI181" s="135">
        <f t="shared" si="27"/>
        <v>100000</v>
      </c>
      <c r="AJ181" s="59">
        <f t="shared" si="28"/>
        <v>30239</v>
      </c>
      <c r="AK181" s="96">
        <f t="shared" si="29"/>
        <v>0</v>
      </c>
      <c r="AL181" s="59">
        <f t="shared" si="30"/>
        <v>10000</v>
      </c>
      <c r="AM181" s="58"/>
      <c r="AN181" s="66">
        <f t="shared" si="31"/>
        <v>0</v>
      </c>
      <c r="AO181" s="98">
        <f t="shared" si="23"/>
        <v>0</v>
      </c>
      <c r="AP181" s="100"/>
      <c r="AQ181" s="102"/>
      <c r="AR181" s="104"/>
      <c r="AS181" s="108"/>
      <c r="AT181" s="63"/>
      <c r="AU181" s="63"/>
      <c r="AV181" s="110"/>
    </row>
    <row r="182" spans="2:48" ht="14.25">
      <c r="B182" s="79"/>
      <c r="C182" s="59"/>
      <c r="D182" s="129"/>
      <c r="E182" s="123"/>
      <c r="F182" s="130"/>
      <c r="G182" s="122"/>
      <c r="H182" s="123"/>
      <c r="I182" s="131"/>
      <c r="J182" s="124" t="str">
        <f t="shared" si="21"/>
        <v>5638029063</v>
      </c>
      <c r="K182" s="125" t="str">
        <f t="shared" si="24"/>
        <v>563801001</v>
      </c>
      <c r="L182" s="126" t="str">
        <f t="shared" si="22"/>
        <v>039.01.000.0</v>
      </c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32">
        <f t="shared" si="25"/>
        <v>0</v>
      </c>
      <c r="AD182" s="133"/>
      <c r="AE182" s="128"/>
      <c r="AF182" s="128"/>
      <c r="AG182" s="128"/>
      <c r="AH182" s="134">
        <f t="shared" si="26"/>
        <v>0</v>
      </c>
      <c r="AI182" s="135">
        <f t="shared" si="27"/>
        <v>100000</v>
      </c>
      <c r="AJ182" s="59">
        <f t="shared" si="28"/>
        <v>30239</v>
      </c>
      <c r="AK182" s="96">
        <f t="shared" si="29"/>
        <v>0</v>
      </c>
      <c r="AL182" s="59">
        <f t="shared" si="30"/>
        <v>10000</v>
      </c>
      <c r="AM182" s="58"/>
      <c r="AN182" s="66">
        <f t="shared" si="31"/>
        <v>0</v>
      </c>
      <c r="AO182" s="98">
        <f t="shared" si="23"/>
        <v>0</v>
      </c>
      <c r="AP182" s="100"/>
      <c r="AQ182" s="102"/>
      <c r="AR182" s="104"/>
      <c r="AS182" s="108"/>
      <c r="AT182" s="63"/>
      <c r="AU182" s="63"/>
      <c r="AV182" s="110"/>
    </row>
    <row r="183" spans="2:48" ht="14.25">
      <c r="B183" s="79"/>
      <c r="C183" s="59"/>
      <c r="D183" s="129"/>
      <c r="E183" s="123"/>
      <c r="F183" s="130"/>
      <c r="G183" s="122"/>
      <c r="H183" s="123"/>
      <c r="I183" s="131"/>
      <c r="J183" s="124" t="str">
        <f t="shared" si="21"/>
        <v>5638029063</v>
      </c>
      <c r="K183" s="125" t="str">
        <f t="shared" si="24"/>
        <v>563801001</v>
      </c>
      <c r="L183" s="126" t="str">
        <f t="shared" si="22"/>
        <v>039.01.000.0</v>
      </c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32">
        <f t="shared" si="25"/>
        <v>0</v>
      </c>
      <c r="AD183" s="133"/>
      <c r="AE183" s="128"/>
      <c r="AF183" s="128"/>
      <c r="AG183" s="128"/>
      <c r="AH183" s="134">
        <f t="shared" si="26"/>
        <v>0</v>
      </c>
      <c r="AI183" s="135">
        <f t="shared" si="27"/>
        <v>100000</v>
      </c>
      <c r="AJ183" s="59">
        <f t="shared" si="28"/>
        <v>30239</v>
      </c>
      <c r="AK183" s="96">
        <f t="shared" si="29"/>
        <v>0</v>
      </c>
      <c r="AL183" s="59">
        <f t="shared" si="30"/>
        <v>10000</v>
      </c>
      <c r="AM183" s="58"/>
      <c r="AN183" s="66">
        <f t="shared" si="31"/>
        <v>0</v>
      </c>
      <c r="AO183" s="98">
        <f t="shared" si="23"/>
        <v>0</v>
      </c>
      <c r="AP183" s="100"/>
      <c r="AQ183" s="102"/>
      <c r="AR183" s="104"/>
      <c r="AS183" s="108"/>
      <c r="AT183" s="63"/>
      <c r="AU183" s="63"/>
      <c r="AV183" s="110"/>
    </row>
    <row r="184" spans="2:48" ht="14.25">
      <c r="B184" s="79"/>
      <c r="C184" s="59"/>
      <c r="D184" s="129"/>
      <c r="E184" s="123"/>
      <c r="F184" s="130"/>
      <c r="G184" s="122"/>
      <c r="H184" s="123"/>
      <c r="I184" s="131"/>
      <c r="J184" s="124" t="str">
        <f t="shared" si="21"/>
        <v>5638029063</v>
      </c>
      <c r="K184" s="125" t="str">
        <f t="shared" si="24"/>
        <v>563801001</v>
      </c>
      <c r="L184" s="126" t="str">
        <f t="shared" si="22"/>
        <v>039.01.000.0</v>
      </c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32">
        <f t="shared" si="25"/>
        <v>0</v>
      </c>
      <c r="AD184" s="133"/>
      <c r="AE184" s="128"/>
      <c r="AF184" s="128"/>
      <c r="AG184" s="128"/>
      <c r="AH184" s="134">
        <f t="shared" si="26"/>
        <v>0</v>
      </c>
      <c r="AI184" s="135">
        <f t="shared" si="27"/>
        <v>100000</v>
      </c>
      <c r="AJ184" s="59">
        <f t="shared" si="28"/>
        <v>30239</v>
      </c>
      <c r="AK184" s="96">
        <f t="shared" si="29"/>
        <v>0</v>
      </c>
      <c r="AL184" s="59">
        <f t="shared" si="30"/>
        <v>10000</v>
      </c>
      <c r="AM184" s="58"/>
      <c r="AN184" s="66">
        <f t="shared" si="31"/>
        <v>0</v>
      </c>
      <c r="AO184" s="98">
        <f t="shared" si="23"/>
        <v>0</v>
      </c>
      <c r="AP184" s="100"/>
      <c r="AQ184" s="102"/>
      <c r="AR184" s="104"/>
      <c r="AS184" s="108"/>
      <c r="AT184" s="63"/>
      <c r="AU184" s="63"/>
      <c r="AV184" s="110"/>
    </row>
    <row r="185" spans="2:48" ht="14.25">
      <c r="B185" s="79"/>
      <c r="C185" s="59"/>
      <c r="D185" s="129"/>
      <c r="E185" s="123"/>
      <c r="F185" s="130"/>
      <c r="G185" s="122"/>
      <c r="H185" s="123"/>
      <c r="I185" s="131"/>
      <c r="J185" s="124" t="str">
        <f t="shared" si="21"/>
        <v>5638029063</v>
      </c>
      <c r="K185" s="125" t="str">
        <f t="shared" si="24"/>
        <v>563801001</v>
      </c>
      <c r="L185" s="126" t="str">
        <f t="shared" si="22"/>
        <v>039.01.000.0</v>
      </c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32">
        <f t="shared" si="25"/>
        <v>0</v>
      </c>
      <c r="AD185" s="133"/>
      <c r="AE185" s="128"/>
      <c r="AF185" s="128"/>
      <c r="AG185" s="128"/>
      <c r="AH185" s="134">
        <f t="shared" si="26"/>
        <v>0</v>
      </c>
      <c r="AI185" s="135">
        <f t="shared" si="27"/>
        <v>100000</v>
      </c>
      <c r="AJ185" s="59">
        <f t="shared" si="28"/>
        <v>30239</v>
      </c>
      <c r="AK185" s="96">
        <f t="shared" si="29"/>
        <v>0</v>
      </c>
      <c r="AL185" s="59">
        <f t="shared" si="30"/>
        <v>10000</v>
      </c>
      <c r="AM185" s="58"/>
      <c r="AN185" s="66">
        <f t="shared" si="31"/>
        <v>0</v>
      </c>
      <c r="AO185" s="98">
        <f t="shared" si="23"/>
        <v>0</v>
      </c>
      <c r="AP185" s="100"/>
      <c r="AQ185" s="102"/>
      <c r="AR185" s="104"/>
      <c r="AS185" s="108"/>
      <c r="AT185" s="63"/>
      <c r="AU185" s="63"/>
      <c r="AV185" s="110"/>
    </row>
    <row r="186" spans="2:48" ht="14.25">
      <c r="B186" s="79"/>
      <c r="C186" s="59"/>
      <c r="D186" s="129"/>
      <c r="E186" s="123"/>
      <c r="F186" s="130"/>
      <c r="G186" s="122"/>
      <c r="H186" s="123"/>
      <c r="I186" s="131"/>
      <c r="J186" s="124" t="str">
        <f t="shared" si="21"/>
        <v>5638029063</v>
      </c>
      <c r="K186" s="125" t="str">
        <f t="shared" si="24"/>
        <v>563801001</v>
      </c>
      <c r="L186" s="126" t="str">
        <f t="shared" si="22"/>
        <v>039.01.000.0</v>
      </c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32">
        <f t="shared" si="25"/>
        <v>0</v>
      </c>
      <c r="AD186" s="133"/>
      <c r="AE186" s="128"/>
      <c r="AF186" s="128"/>
      <c r="AG186" s="128"/>
      <c r="AH186" s="134">
        <f t="shared" si="26"/>
        <v>0</v>
      </c>
      <c r="AI186" s="135">
        <f t="shared" si="27"/>
        <v>100000</v>
      </c>
      <c r="AJ186" s="59">
        <f t="shared" si="28"/>
        <v>30239</v>
      </c>
      <c r="AK186" s="96">
        <f t="shared" si="29"/>
        <v>0</v>
      </c>
      <c r="AL186" s="59">
        <f t="shared" si="30"/>
        <v>10000</v>
      </c>
      <c r="AM186" s="58"/>
      <c r="AN186" s="66">
        <f t="shared" si="31"/>
        <v>0</v>
      </c>
      <c r="AO186" s="98">
        <f t="shared" si="23"/>
        <v>0</v>
      </c>
      <c r="AP186" s="100"/>
      <c r="AQ186" s="102"/>
      <c r="AR186" s="104"/>
      <c r="AS186" s="108"/>
      <c r="AT186" s="63"/>
      <c r="AU186" s="63"/>
      <c r="AV186" s="110"/>
    </row>
    <row r="187" spans="2:48" ht="14.25">
      <c r="B187" s="79"/>
      <c r="C187" s="59"/>
      <c r="D187" s="129"/>
      <c r="E187" s="123"/>
      <c r="F187" s="130"/>
      <c r="G187" s="122"/>
      <c r="H187" s="123"/>
      <c r="I187" s="131"/>
      <c r="J187" s="124" t="str">
        <f t="shared" si="21"/>
        <v>5638029063</v>
      </c>
      <c r="K187" s="125" t="str">
        <f t="shared" si="24"/>
        <v>563801001</v>
      </c>
      <c r="L187" s="126" t="str">
        <f t="shared" si="22"/>
        <v>039.01.000.0</v>
      </c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32">
        <f t="shared" si="25"/>
        <v>0</v>
      </c>
      <c r="AD187" s="133"/>
      <c r="AE187" s="128"/>
      <c r="AF187" s="128"/>
      <c r="AG187" s="128"/>
      <c r="AH187" s="134">
        <f t="shared" si="26"/>
        <v>0</v>
      </c>
      <c r="AI187" s="135">
        <f t="shared" si="27"/>
        <v>100000</v>
      </c>
      <c r="AJ187" s="59">
        <f t="shared" si="28"/>
        <v>30239</v>
      </c>
      <c r="AK187" s="96">
        <f t="shared" si="29"/>
        <v>0</v>
      </c>
      <c r="AL187" s="59">
        <f t="shared" si="30"/>
        <v>10000</v>
      </c>
      <c r="AM187" s="58"/>
      <c r="AN187" s="66">
        <f t="shared" si="31"/>
        <v>0</v>
      </c>
      <c r="AO187" s="98">
        <f t="shared" si="23"/>
        <v>0</v>
      </c>
      <c r="AP187" s="100"/>
      <c r="AQ187" s="102"/>
      <c r="AR187" s="104"/>
      <c r="AS187" s="108"/>
      <c r="AT187" s="63"/>
      <c r="AU187" s="63"/>
      <c r="AV187" s="110"/>
    </row>
    <row r="188" spans="2:48" ht="14.25">
      <c r="B188" s="79"/>
      <c r="C188" s="59"/>
      <c r="D188" s="129"/>
      <c r="E188" s="123"/>
      <c r="F188" s="130"/>
      <c r="G188" s="122"/>
      <c r="H188" s="123"/>
      <c r="I188" s="131"/>
      <c r="J188" s="124" t="str">
        <f t="shared" si="21"/>
        <v>5638029063</v>
      </c>
      <c r="K188" s="125" t="str">
        <f t="shared" si="24"/>
        <v>563801001</v>
      </c>
      <c r="L188" s="126" t="str">
        <f t="shared" si="22"/>
        <v>039.01.000.0</v>
      </c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32">
        <f t="shared" si="25"/>
        <v>0</v>
      </c>
      <c r="AD188" s="133"/>
      <c r="AE188" s="128"/>
      <c r="AF188" s="128"/>
      <c r="AG188" s="128"/>
      <c r="AH188" s="134">
        <f t="shared" si="26"/>
        <v>0</v>
      </c>
      <c r="AI188" s="135">
        <f t="shared" si="27"/>
        <v>100000</v>
      </c>
      <c r="AJ188" s="59">
        <f t="shared" si="28"/>
        <v>30239</v>
      </c>
      <c r="AK188" s="96">
        <f t="shared" si="29"/>
        <v>0</v>
      </c>
      <c r="AL188" s="59">
        <f t="shared" si="30"/>
        <v>10000</v>
      </c>
      <c r="AM188" s="58"/>
      <c r="AN188" s="66">
        <f t="shared" si="31"/>
        <v>0</v>
      </c>
      <c r="AO188" s="98">
        <f t="shared" si="23"/>
        <v>0</v>
      </c>
      <c r="AP188" s="100"/>
      <c r="AQ188" s="102"/>
      <c r="AR188" s="104"/>
      <c r="AS188" s="108"/>
      <c r="AT188" s="63"/>
      <c r="AU188" s="63"/>
      <c r="AV188" s="110"/>
    </row>
    <row r="189" spans="2:48" ht="14.25">
      <c r="B189" s="79"/>
      <c r="C189" s="59"/>
      <c r="D189" s="129"/>
      <c r="E189" s="123"/>
      <c r="F189" s="130"/>
      <c r="G189" s="122"/>
      <c r="H189" s="123"/>
      <c r="I189" s="131"/>
      <c r="J189" s="124" t="str">
        <f t="shared" si="21"/>
        <v>5638029063</v>
      </c>
      <c r="K189" s="125" t="str">
        <f t="shared" si="24"/>
        <v>563801001</v>
      </c>
      <c r="L189" s="126" t="str">
        <f t="shared" si="22"/>
        <v>039.01.000.0</v>
      </c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32">
        <f t="shared" si="25"/>
        <v>0</v>
      </c>
      <c r="AD189" s="133"/>
      <c r="AE189" s="128"/>
      <c r="AF189" s="128"/>
      <c r="AG189" s="128"/>
      <c r="AH189" s="134">
        <f t="shared" si="26"/>
        <v>0</v>
      </c>
      <c r="AI189" s="135">
        <f t="shared" si="27"/>
        <v>100000</v>
      </c>
      <c r="AJ189" s="59">
        <f t="shared" si="28"/>
        <v>30239</v>
      </c>
      <c r="AK189" s="96">
        <f t="shared" si="29"/>
        <v>0</v>
      </c>
      <c r="AL189" s="59">
        <f t="shared" si="30"/>
        <v>10000</v>
      </c>
      <c r="AM189" s="58"/>
      <c r="AN189" s="66">
        <f t="shared" si="31"/>
        <v>0</v>
      </c>
      <c r="AO189" s="98">
        <f t="shared" si="23"/>
        <v>0</v>
      </c>
      <c r="AP189" s="100"/>
      <c r="AQ189" s="102"/>
      <c r="AR189" s="104"/>
      <c r="AS189" s="108"/>
      <c r="AT189" s="63"/>
      <c r="AU189" s="63"/>
      <c r="AV189" s="110"/>
    </row>
    <row r="190" spans="2:48" ht="14.25">
      <c r="B190" s="79"/>
      <c r="C190" s="59"/>
      <c r="D190" s="129"/>
      <c r="E190" s="123"/>
      <c r="F190" s="130"/>
      <c r="G190" s="122"/>
      <c r="H190" s="123"/>
      <c r="I190" s="131"/>
      <c r="J190" s="124" t="str">
        <f t="shared" si="21"/>
        <v>5638029063</v>
      </c>
      <c r="K190" s="125" t="str">
        <f t="shared" si="24"/>
        <v>563801001</v>
      </c>
      <c r="L190" s="126" t="str">
        <f t="shared" si="22"/>
        <v>039.01.000.0</v>
      </c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32">
        <f t="shared" si="25"/>
        <v>0</v>
      </c>
      <c r="AD190" s="133"/>
      <c r="AE190" s="128"/>
      <c r="AF190" s="128"/>
      <c r="AG190" s="128"/>
      <c r="AH190" s="134">
        <f t="shared" si="26"/>
        <v>0</v>
      </c>
      <c r="AI190" s="135">
        <f t="shared" si="27"/>
        <v>100000</v>
      </c>
      <c r="AJ190" s="59">
        <f t="shared" si="28"/>
        <v>30239</v>
      </c>
      <c r="AK190" s="96">
        <f t="shared" si="29"/>
        <v>0</v>
      </c>
      <c r="AL190" s="59">
        <f t="shared" si="30"/>
        <v>10000</v>
      </c>
      <c r="AM190" s="58"/>
      <c r="AN190" s="66">
        <f t="shared" si="31"/>
        <v>0</v>
      </c>
      <c r="AO190" s="98">
        <f t="shared" si="23"/>
        <v>0</v>
      </c>
      <c r="AP190" s="100"/>
      <c r="AQ190" s="102"/>
      <c r="AR190" s="104"/>
      <c r="AS190" s="108"/>
      <c r="AT190" s="63"/>
      <c r="AU190" s="63"/>
      <c r="AV190" s="110"/>
    </row>
    <row r="191" spans="2:48" ht="14.25">
      <c r="B191" s="79"/>
      <c r="C191" s="59"/>
      <c r="D191" s="129"/>
      <c r="E191" s="123"/>
      <c r="F191" s="130"/>
      <c r="G191" s="122"/>
      <c r="H191" s="123"/>
      <c r="I191" s="131"/>
      <c r="J191" s="124" t="str">
        <f t="shared" si="21"/>
        <v>5638029063</v>
      </c>
      <c r="K191" s="125" t="str">
        <f t="shared" si="24"/>
        <v>563801001</v>
      </c>
      <c r="L191" s="126" t="str">
        <f t="shared" si="22"/>
        <v>039.01.000.0</v>
      </c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  <c r="AA191" s="127"/>
      <c r="AB191" s="127"/>
      <c r="AC191" s="132">
        <f t="shared" si="25"/>
        <v>0</v>
      </c>
      <c r="AD191" s="133"/>
      <c r="AE191" s="128"/>
      <c r="AF191" s="128"/>
      <c r="AG191" s="128"/>
      <c r="AH191" s="134">
        <f t="shared" si="26"/>
        <v>0</v>
      </c>
      <c r="AI191" s="135">
        <f t="shared" si="27"/>
        <v>100000</v>
      </c>
      <c r="AJ191" s="59">
        <f t="shared" si="28"/>
        <v>30239</v>
      </c>
      <c r="AK191" s="96">
        <f t="shared" si="29"/>
        <v>0</v>
      </c>
      <c r="AL191" s="59">
        <f t="shared" si="30"/>
        <v>10000</v>
      </c>
      <c r="AM191" s="58"/>
      <c r="AN191" s="66">
        <f t="shared" si="31"/>
        <v>0</v>
      </c>
      <c r="AO191" s="98">
        <f t="shared" si="23"/>
        <v>0</v>
      </c>
      <c r="AP191" s="100"/>
      <c r="AQ191" s="102"/>
      <c r="AR191" s="104"/>
      <c r="AS191" s="108"/>
      <c r="AT191" s="63"/>
      <c r="AU191" s="63"/>
      <c r="AV191" s="110"/>
    </row>
    <row r="192" spans="2:48" ht="14.25">
      <c r="B192" s="79"/>
      <c r="C192" s="59"/>
      <c r="D192" s="129"/>
      <c r="E192" s="123"/>
      <c r="F192" s="130"/>
      <c r="G192" s="122"/>
      <c r="H192" s="123"/>
      <c r="I192" s="131"/>
      <c r="J192" s="124" t="str">
        <f t="shared" si="21"/>
        <v>5638029063</v>
      </c>
      <c r="K192" s="125" t="str">
        <f t="shared" si="24"/>
        <v>563801001</v>
      </c>
      <c r="L192" s="126" t="str">
        <f t="shared" si="22"/>
        <v>039.01.000.0</v>
      </c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32">
        <f t="shared" si="25"/>
        <v>0</v>
      </c>
      <c r="AD192" s="133"/>
      <c r="AE192" s="128"/>
      <c r="AF192" s="128"/>
      <c r="AG192" s="128"/>
      <c r="AH192" s="134">
        <f t="shared" si="26"/>
        <v>0</v>
      </c>
      <c r="AI192" s="135">
        <f t="shared" si="27"/>
        <v>100000</v>
      </c>
      <c r="AJ192" s="59">
        <f t="shared" si="28"/>
        <v>30239</v>
      </c>
      <c r="AK192" s="96">
        <f t="shared" si="29"/>
        <v>0</v>
      </c>
      <c r="AL192" s="59">
        <f t="shared" si="30"/>
        <v>10000</v>
      </c>
      <c r="AM192" s="58"/>
      <c r="AN192" s="66">
        <f t="shared" si="31"/>
        <v>0</v>
      </c>
      <c r="AO192" s="98">
        <f t="shared" si="23"/>
        <v>0</v>
      </c>
      <c r="AP192" s="100"/>
      <c r="AQ192" s="102"/>
      <c r="AR192" s="104"/>
      <c r="AS192" s="108"/>
      <c r="AT192" s="63"/>
      <c r="AU192" s="63"/>
      <c r="AV192" s="110"/>
    </row>
    <row r="193" spans="2:48" ht="14.25">
      <c r="B193" s="79"/>
      <c r="C193" s="59"/>
      <c r="D193" s="129"/>
      <c r="E193" s="123"/>
      <c r="F193" s="130"/>
      <c r="G193" s="122"/>
      <c r="H193" s="123"/>
      <c r="I193" s="131"/>
      <c r="J193" s="124" t="str">
        <f t="shared" si="21"/>
        <v>5638029063</v>
      </c>
      <c r="K193" s="125" t="str">
        <f t="shared" si="24"/>
        <v>563801001</v>
      </c>
      <c r="L193" s="126" t="str">
        <f t="shared" si="22"/>
        <v>039.01.000.0</v>
      </c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32">
        <f t="shared" si="25"/>
        <v>0</v>
      </c>
      <c r="AD193" s="133"/>
      <c r="AE193" s="128"/>
      <c r="AF193" s="128"/>
      <c r="AG193" s="128"/>
      <c r="AH193" s="134">
        <f t="shared" si="26"/>
        <v>0</v>
      </c>
      <c r="AI193" s="135">
        <f t="shared" si="27"/>
        <v>100000</v>
      </c>
      <c r="AJ193" s="59">
        <f t="shared" si="28"/>
        <v>30239</v>
      </c>
      <c r="AK193" s="96">
        <f t="shared" si="29"/>
        <v>0</v>
      </c>
      <c r="AL193" s="59">
        <f t="shared" si="30"/>
        <v>10000</v>
      </c>
      <c r="AM193" s="58"/>
      <c r="AN193" s="66">
        <f t="shared" si="31"/>
        <v>0</v>
      </c>
      <c r="AO193" s="98">
        <f t="shared" si="23"/>
        <v>0</v>
      </c>
      <c r="AP193" s="100"/>
      <c r="AQ193" s="102"/>
      <c r="AR193" s="104"/>
      <c r="AS193" s="108"/>
      <c r="AT193" s="63"/>
      <c r="AU193" s="63"/>
      <c r="AV193" s="110"/>
    </row>
    <row r="194" spans="2:48" ht="14.25">
      <c r="B194" s="79"/>
      <c r="C194" s="59"/>
      <c r="D194" s="129"/>
      <c r="E194" s="123"/>
      <c r="F194" s="130"/>
      <c r="G194" s="122"/>
      <c r="H194" s="123"/>
      <c r="I194" s="131"/>
      <c r="J194" s="124" t="str">
        <f t="shared" si="21"/>
        <v>5638029063</v>
      </c>
      <c r="K194" s="125" t="str">
        <f t="shared" si="24"/>
        <v>563801001</v>
      </c>
      <c r="L194" s="126" t="str">
        <f t="shared" si="22"/>
        <v>039.01.000.0</v>
      </c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132">
        <f t="shared" si="25"/>
        <v>0</v>
      </c>
      <c r="AD194" s="133"/>
      <c r="AE194" s="128"/>
      <c r="AF194" s="128"/>
      <c r="AG194" s="128"/>
      <c r="AH194" s="134">
        <f t="shared" si="26"/>
        <v>0</v>
      </c>
      <c r="AI194" s="135">
        <f t="shared" si="27"/>
        <v>100000</v>
      </c>
      <c r="AJ194" s="59">
        <f t="shared" si="28"/>
        <v>30239</v>
      </c>
      <c r="AK194" s="96">
        <f t="shared" si="29"/>
        <v>0</v>
      </c>
      <c r="AL194" s="59">
        <f t="shared" si="30"/>
        <v>10000</v>
      </c>
      <c r="AM194" s="58"/>
      <c r="AN194" s="66">
        <f t="shared" si="31"/>
        <v>0</v>
      </c>
      <c r="AO194" s="98">
        <f t="shared" si="23"/>
        <v>0</v>
      </c>
      <c r="AP194" s="100"/>
      <c r="AQ194" s="102"/>
      <c r="AR194" s="104"/>
      <c r="AS194" s="108"/>
      <c r="AT194" s="63"/>
      <c r="AU194" s="63"/>
      <c r="AV194" s="110"/>
    </row>
    <row r="195" spans="2:48" ht="14.25">
      <c r="B195" s="79"/>
      <c r="C195" s="59"/>
      <c r="D195" s="129"/>
      <c r="E195" s="123"/>
      <c r="F195" s="130"/>
      <c r="G195" s="122"/>
      <c r="H195" s="123"/>
      <c r="I195" s="131"/>
      <c r="J195" s="124" t="str">
        <f t="shared" si="21"/>
        <v>5638029063</v>
      </c>
      <c r="K195" s="125" t="str">
        <f t="shared" si="24"/>
        <v>563801001</v>
      </c>
      <c r="L195" s="126" t="str">
        <f t="shared" si="22"/>
        <v>039.01.000.0</v>
      </c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  <c r="AA195" s="127"/>
      <c r="AB195" s="127"/>
      <c r="AC195" s="132">
        <f t="shared" si="25"/>
        <v>0</v>
      </c>
      <c r="AD195" s="133"/>
      <c r="AE195" s="128"/>
      <c r="AF195" s="128"/>
      <c r="AG195" s="128"/>
      <c r="AH195" s="134">
        <f t="shared" si="26"/>
        <v>0</v>
      </c>
      <c r="AI195" s="135">
        <f t="shared" si="27"/>
        <v>100000</v>
      </c>
      <c r="AJ195" s="59">
        <f t="shared" si="28"/>
        <v>30239</v>
      </c>
      <c r="AK195" s="96">
        <f t="shared" si="29"/>
        <v>0</v>
      </c>
      <c r="AL195" s="59">
        <f t="shared" si="30"/>
        <v>10000</v>
      </c>
      <c r="AM195" s="58"/>
      <c r="AN195" s="66">
        <f t="shared" si="31"/>
        <v>0</v>
      </c>
      <c r="AO195" s="98">
        <f t="shared" si="23"/>
        <v>0</v>
      </c>
      <c r="AP195" s="100"/>
      <c r="AQ195" s="102"/>
      <c r="AR195" s="104"/>
      <c r="AS195" s="108"/>
      <c r="AT195" s="63"/>
      <c r="AU195" s="63"/>
      <c r="AV195" s="110"/>
    </row>
    <row r="196" spans="2:48" ht="14.25">
      <c r="B196" s="79"/>
      <c r="C196" s="59"/>
      <c r="D196" s="129"/>
      <c r="E196" s="123"/>
      <c r="F196" s="130"/>
      <c r="G196" s="122"/>
      <c r="H196" s="123"/>
      <c r="I196" s="131"/>
      <c r="J196" s="124" t="str">
        <f aca="true" t="shared" si="32" ref="J196:J259">CONCATENATE($F$23)</f>
        <v>5638029063</v>
      </c>
      <c r="K196" s="125" t="str">
        <f t="shared" si="24"/>
        <v>563801001</v>
      </c>
      <c r="L196" s="126" t="str">
        <f aca="true" t="shared" si="33" ref="L196:L259">$F$25</f>
        <v>039.01.000.0</v>
      </c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132">
        <f t="shared" si="25"/>
        <v>0</v>
      </c>
      <c r="AD196" s="133"/>
      <c r="AE196" s="128"/>
      <c r="AF196" s="128"/>
      <c r="AG196" s="128"/>
      <c r="AH196" s="134">
        <f t="shared" si="26"/>
        <v>0</v>
      </c>
      <c r="AI196" s="135">
        <f t="shared" si="27"/>
        <v>100000</v>
      </c>
      <c r="AJ196" s="59">
        <f t="shared" si="28"/>
        <v>30239</v>
      </c>
      <c r="AK196" s="96">
        <f t="shared" si="29"/>
        <v>0</v>
      </c>
      <c r="AL196" s="59">
        <f t="shared" si="30"/>
        <v>10000</v>
      </c>
      <c r="AM196" s="58"/>
      <c r="AN196" s="66">
        <f t="shared" si="31"/>
        <v>0</v>
      </c>
      <c r="AO196" s="98">
        <f aca="true" t="shared" si="34" ref="AO196:AO259">$F$28</f>
        <v>0</v>
      </c>
      <c r="AP196" s="100"/>
      <c r="AQ196" s="102"/>
      <c r="AR196" s="104"/>
      <c r="AS196" s="108"/>
      <c r="AT196" s="63"/>
      <c r="AU196" s="63"/>
      <c r="AV196" s="110"/>
    </row>
    <row r="197" spans="2:48" ht="14.25">
      <c r="B197" s="79"/>
      <c r="C197" s="59"/>
      <c r="D197" s="129"/>
      <c r="E197" s="123"/>
      <c r="F197" s="130"/>
      <c r="G197" s="122"/>
      <c r="H197" s="123"/>
      <c r="I197" s="131"/>
      <c r="J197" s="124" t="str">
        <f t="shared" si="32"/>
        <v>5638029063</v>
      </c>
      <c r="K197" s="125" t="str">
        <f aca="true" t="shared" si="35" ref="K197:K260">CONCATENATE($G$23)</f>
        <v>563801001</v>
      </c>
      <c r="L197" s="126" t="str">
        <f t="shared" si="33"/>
        <v>039.01.000.0</v>
      </c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32">
        <f aca="true" t="shared" si="36" ref="AC197:AC260">IF(ABS(M197+Q197+U197+Y197)&gt;=ABS(N197+O197+P197+R197+S197+T197+V197+W197+X197+Z197+AA197+AB197),M197+Q197+U197+Y197,N197+O197+P197+R197+S197+T197+V197+W197+X197+Z197+AA197+AB197)</f>
        <v>0</v>
      </c>
      <c r="AD197" s="133"/>
      <c r="AE197" s="128"/>
      <c r="AF197" s="128"/>
      <c r="AG197" s="128"/>
      <c r="AH197" s="134">
        <f aca="true" t="shared" si="37" ref="AH197:AH260">$F$18</f>
        <v>0</v>
      </c>
      <c r="AI197" s="135">
        <f aca="true" t="shared" si="38" ref="AI197:AI260">$F$19</f>
        <v>100000</v>
      </c>
      <c r="AJ197" s="59">
        <f aca="true" t="shared" si="39" ref="AJ197:AJ260">$F$17</f>
        <v>30239</v>
      </c>
      <c r="AK197" s="96">
        <f aca="true" t="shared" si="40" ref="AK197:AK260">$F$20</f>
        <v>0</v>
      </c>
      <c r="AL197" s="59">
        <f aca="true" t="shared" si="41" ref="AL197:AL260">$F$21</f>
        <v>10000</v>
      </c>
      <c r="AM197" s="58"/>
      <c r="AN197" s="66">
        <f aca="true" t="shared" si="42" ref="AN197:AN260">$F$26</f>
        <v>0</v>
      </c>
      <c r="AO197" s="98">
        <f t="shared" si="34"/>
        <v>0</v>
      </c>
      <c r="AP197" s="100"/>
      <c r="AQ197" s="102"/>
      <c r="AR197" s="104"/>
      <c r="AS197" s="108"/>
      <c r="AT197" s="63"/>
      <c r="AU197" s="63"/>
      <c r="AV197" s="110"/>
    </row>
    <row r="198" spans="2:48" ht="14.25">
      <c r="B198" s="79"/>
      <c r="C198" s="59"/>
      <c r="D198" s="129"/>
      <c r="E198" s="123"/>
      <c r="F198" s="130"/>
      <c r="G198" s="122"/>
      <c r="H198" s="123"/>
      <c r="I198" s="131"/>
      <c r="J198" s="124" t="str">
        <f t="shared" si="32"/>
        <v>5638029063</v>
      </c>
      <c r="K198" s="125" t="str">
        <f t="shared" si="35"/>
        <v>563801001</v>
      </c>
      <c r="L198" s="126" t="str">
        <f t="shared" si="33"/>
        <v>039.01.000.0</v>
      </c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  <c r="AA198" s="127"/>
      <c r="AB198" s="127"/>
      <c r="AC198" s="132">
        <f t="shared" si="36"/>
        <v>0</v>
      </c>
      <c r="AD198" s="133"/>
      <c r="AE198" s="128"/>
      <c r="AF198" s="128"/>
      <c r="AG198" s="128"/>
      <c r="AH198" s="134">
        <f t="shared" si="37"/>
        <v>0</v>
      </c>
      <c r="AI198" s="135">
        <f t="shared" si="38"/>
        <v>100000</v>
      </c>
      <c r="AJ198" s="59">
        <f t="shared" si="39"/>
        <v>30239</v>
      </c>
      <c r="AK198" s="96">
        <f t="shared" si="40"/>
        <v>0</v>
      </c>
      <c r="AL198" s="59">
        <f t="shared" si="41"/>
        <v>10000</v>
      </c>
      <c r="AM198" s="58"/>
      <c r="AN198" s="66">
        <f t="shared" si="42"/>
        <v>0</v>
      </c>
      <c r="AO198" s="98">
        <f t="shared" si="34"/>
        <v>0</v>
      </c>
      <c r="AP198" s="100"/>
      <c r="AQ198" s="102"/>
      <c r="AR198" s="104"/>
      <c r="AS198" s="108"/>
      <c r="AT198" s="63"/>
      <c r="AU198" s="63"/>
      <c r="AV198" s="110"/>
    </row>
    <row r="199" spans="2:48" ht="14.25">
      <c r="B199" s="79"/>
      <c r="C199" s="59"/>
      <c r="D199" s="129"/>
      <c r="E199" s="123"/>
      <c r="F199" s="130"/>
      <c r="G199" s="122"/>
      <c r="H199" s="123"/>
      <c r="I199" s="131"/>
      <c r="J199" s="124" t="str">
        <f t="shared" si="32"/>
        <v>5638029063</v>
      </c>
      <c r="K199" s="125" t="str">
        <f t="shared" si="35"/>
        <v>563801001</v>
      </c>
      <c r="L199" s="126" t="str">
        <f t="shared" si="33"/>
        <v>039.01.000.0</v>
      </c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132">
        <f t="shared" si="36"/>
        <v>0</v>
      </c>
      <c r="AD199" s="133"/>
      <c r="AE199" s="128"/>
      <c r="AF199" s="128"/>
      <c r="AG199" s="128"/>
      <c r="AH199" s="134">
        <f t="shared" si="37"/>
        <v>0</v>
      </c>
      <c r="AI199" s="135">
        <f t="shared" si="38"/>
        <v>100000</v>
      </c>
      <c r="AJ199" s="59">
        <f t="shared" si="39"/>
        <v>30239</v>
      </c>
      <c r="AK199" s="96">
        <f t="shared" si="40"/>
        <v>0</v>
      </c>
      <c r="AL199" s="59">
        <f t="shared" si="41"/>
        <v>10000</v>
      </c>
      <c r="AM199" s="58"/>
      <c r="AN199" s="66">
        <f t="shared" si="42"/>
        <v>0</v>
      </c>
      <c r="AO199" s="98">
        <f t="shared" si="34"/>
        <v>0</v>
      </c>
      <c r="AP199" s="100"/>
      <c r="AQ199" s="102"/>
      <c r="AR199" s="104"/>
      <c r="AS199" s="108"/>
      <c r="AT199" s="63"/>
      <c r="AU199" s="63"/>
      <c r="AV199" s="110"/>
    </row>
    <row r="200" spans="2:48" ht="14.25">
      <c r="B200" s="79"/>
      <c r="C200" s="59"/>
      <c r="D200" s="129"/>
      <c r="E200" s="123"/>
      <c r="F200" s="130"/>
      <c r="G200" s="122"/>
      <c r="H200" s="123"/>
      <c r="I200" s="131"/>
      <c r="J200" s="124" t="str">
        <f t="shared" si="32"/>
        <v>5638029063</v>
      </c>
      <c r="K200" s="125" t="str">
        <f t="shared" si="35"/>
        <v>563801001</v>
      </c>
      <c r="L200" s="126" t="str">
        <f t="shared" si="33"/>
        <v>039.01.000.0</v>
      </c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132">
        <f t="shared" si="36"/>
        <v>0</v>
      </c>
      <c r="AD200" s="133"/>
      <c r="AE200" s="128"/>
      <c r="AF200" s="128"/>
      <c r="AG200" s="128"/>
      <c r="AH200" s="134">
        <f t="shared" si="37"/>
        <v>0</v>
      </c>
      <c r="AI200" s="135">
        <f t="shared" si="38"/>
        <v>100000</v>
      </c>
      <c r="AJ200" s="59">
        <f t="shared" si="39"/>
        <v>30239</v>
      </c>
      <c r="AK200" s="96">
        <f t="shared" si="40"/>
        <v>0</v>
      </c>
      <c r="AL200" s="59">
        <f t="shared" si="41"/>
        <v>10000</v>
      </c>
      <c r="AM200" s="58"/>
      <c r="AN200" s="66">
        <f t="shared" si="42"/>
        <v>0</v>
      </c>
      <c r="AO200" s="98">
        <f t="shared" si="34"/>
        <v>0</v>
      </c>
      <c r="AP200" s="100"/>
      <c r="AQ200" s="102"/>
      <c r="AR200" s="104"/>
      <c r="AS200" s="108"/>
      <c r="AT200" s="63"/>
      <c r="AU200" s="63"/>
      <c r="AV200" s="110"/>
    </row>
    <row r="201" spans="2:48" ht="14.25">
      <c r="B201" s="79"/>
      <c r="C201" s="59"/>
      <c r="D201" s="129"/>
      <c r="E201" s="123"/>
      <c r="F201" s="130"/>
      <c r="G201" s="122"/>
      <c r="H201" s="123"/>
      <c r="I201" s="131"/>
      <c r="J201" s="124" t="str">
        <f t="shared" si="32"/>
        <v>5638029063</v>
      </c>
      <c r="K201" s="125" t="str">
        <f t="shared" si="35"/>
        <v>563801001</v>
      </c>
      <c r="L201" s="126" t="str">
        <f t="shared" si="33"/>
        <v>039.01.000.0</v>
      </c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132">
        <f t="shared" si="36"/>
        <v>0</v>
      </c>
      <c r="AD201" s="133"/>
      <c r="AE201" s="128"/>
      <c r="AF201" s="128"/>
      <c r="AG201" s="128"/>
      <c r="AH201" s="134">
        <f t="shared" si="37"/>
        <v>0</v>
      </c>
      <c r="AI201" s="135">
        <f t="shared" si="38"/>
        <v>100000</v>
      </c>
      <c r="AJ201" s="59">
        <f t="shared" si="39"/>
        <v>30239</v>
      </c>
      <c r="AK201" s="96">
        <f t="shared" si="40"/>
        <v>0</v>
      </c>
      <c r="AL201" s="59">
        <f t="shared" si="41"/>
        <v>10000</v>
      </c>
      <c r="AM201" s="58"/>
      <c r="AN201" s="66">
        <f t="shared" si="42"/>
        <v>0</v>
      </c>
      <c r="AO201" s="98">
        <f t="shared" si="34"/>
        <v>0</v>
      </c>
      <c r="AP201" s="100"/>
      <c r="AQ201" s="102"/>
      <c r="AR201" s="104"/>
      <c r="AS201" s="108"/>
      <c r="AT201" s="63"/>
      <c r="AU201" s="63"/>
      <c r="AV201" s="110"/>
    </row>
    <row r="202" spans="2:48" ht="14.25">
      <c r="B202" s="79"/>
      <c r="C202" s="59"/>
      <c r="D202" s="129"/>
      <c r="E202" s="123"/>
      <c r="F202" s="130"/>
      <c r="G202" s="122"/>
      <c r="H202" s="123"/>
      <c r="I202" s="131"/>
      <c r="J202" s="124" t="str">
        <f t="shared" si="32"/>
        <v>5638029063</v>
      </c>
      <c r="K202" s="125" t="str">
        <f t="shared" si="35"/>
        <v>563801001</v>
      </c>
      <c r="L202" s="126" t="str">
        <f t="shared" si="33"/>
        <v>039.01.000.0</v>
      </c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7"/>
      <c r="AC202" s="132">
        <f t="shared" si="36"/>
        <v>0</v>
      </c>
      <c r="AD202" s="133"/>
      <c r="AE202" s="128"/>
      <c r="AF202" s="128"/>
      <c r="AG202" s="128"/>
      <c r="AH202" s="134">
        <f t="shared" si="37"/>
        <v>0</v>
      </c>
      <c r="AI202" s="135">
        <f t="shared" si="38"/>
        <v>100000</v>
      </c>
      <c r="AJ202" s="59">
        <f t="shared" si="39"/>
        <v>30239</v>
      </c>
      <c r="AK202" s="96">
        <f t="shared" si="40"/>
        <v>0</v>
      </c>
      <c r="AL202" s="59">
        <f t="shared" si="41"/>
        <v>10000</v>
      </c>
      <c r="AM202" s="58"/>
      <c r="AN202" s="66">
        <f t="shared" si="42"/>
        <v>0</v>
      </c>
      <c r="AO202" s="98">
        <f t="shared" si="34"/>
        <v>0</v>
      </c>
      <c r="AP202" s="100"/>
      <c r="AQ202" s="102"/>
      <c r="AR202" s="104"/>
      <c r="AS202" s="108"/>
      <c r="AT202" s="63"/>
      <c r="AU202" s="63"/>
      <c r="AV202" s="110"/>
    </row>
    <row r="203" spans="2:48" ht="14.25">
      <c r="B203" s="79"/>
      <c r="C203" s="59"/>
      <c r="D203" s="129"/>
      <c r="E203" s="123"/>
      <c r="F203" s="130"/>
      <c r="G203" s="122"/>
      <c r="H203" s="123"/>
      <c r="I203" s="131"/>
      <c r="J203" s="124" t="str">
        <f t="shared" si="32"/>
        <v>5638029063</v>
      </c>
      <c r="K203" s="125" t="str">
        <f t="shared" si="35"/>
        <v>563801001</v>
      </c>
      <c r="L203" s="126" t="str">
        <f t="shared" si="33"/>
        <v>039.01.000.0</v>
      </c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32">
        <f t="shared" si="36"/>
        <v>0</v>
      </c>
      <c r="AD203" s="133"/>
      <c r="AE203" s="128"/>
      <c r="AF203" s="128"/>
      <c r="AG203" s="128"/>
      <c r="AH203" s="134">
        <f t="shared" si="37"/>
        <v>0</v>
      </c>
      <c r="AI203" s="135">
        <f t="shared" si="38"/>
        <v>100000</v>
      </c>
      <c r="AJ203" s="59">
        <f t="shared" si="39"/>
        <v>30239</v>
      </c>
      <c r="AK203" s="96">
        <f t="shared" si="40"/>
        <v>0</v>
      </c>
      <c r="AL203" s="59">
        <f t="shared" si="41"/>
        <v>10000</v>
      </c>
      <c r="AM203" s="58"/>
      <c r="AN203" s="66">
        <f t="shared" si="42"/>
        <v>0</v>
      </c>
      <c r="AO203" s="98">
        <f t="shared" si="34"/>
        <v>0</v>
      </c>
      <c r="AP203" s="100"/>
      <c r="AQ203" s="102"/>
      <c r="AR203" s="104"/>
      <c r="AS203" s="108"/>
      <c r="AT203" s="63"/>
      <c r="AU203" s="63"/>
      <c r="AV203" s="110"/>
    </row>
    <row r="204" spans="2:48" ht="14.25">
      <c r="B204" s="79"/>
      <c r="C204" s="59"/>
      <c r="D204" s="129"/>
      <c r="E204" s="123"/>
      <c r="F204" s="130"/>
      <c r="G204" s="122"/>
      <c r="H204" s="123"/>
      <c r="I204" s="131"/>
      <c r="J204" s="124" t="str">
        <f t="shared" si="32"/>
        <v>5638029063</v>
      </c>
      <c r="K204" s="125" t="str">
        <f t="shared" si="35"/>
        <v>563801001</v>
      </c>
      <c r="L204" s="126" t="str">
        <f t="shared" si="33"/>
        <v>039.01.000.0</v>
      </c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132">
        <f t="shared" si="36"/>
        <v>0</v>
      </c>
      <c r="AD204" s="133"/>
      <c r="AE204" s="128"/>
      <c r="AF204" s="128"/>
      <c r="AG204" s="128"/>
      <c r="AH204" s="134">
        <f t="shared" si="37"/>
        <v>0</v>
      </c>
      <c r="AI204" s="135">
        <f t="shared" si="38"/>
        <v>100000</v>
      </c>
      <c r="AJ204" s="59">
        <f t="shared" si="39"/>
        <v>30239</v>
      </c>
      <c r="AK204" s="96">
        <f t="shared" si="40"/>
        <v>0</v>
      </c>
      <c r="AL204" s="59">
        <f t="shared" si="41"/>
        <v>10000</v>
      </c>
      <c r="AM204" s="58"/>
      <c r="AN204" s="66">
        <f t="shared" si="42"/>
        <v>0</v>
      </c>
      <c r="AO204" s="98">
        <f t="shared" si="34"/>
        <v>0</v>
      </c>
      <c r="AP204" s="100"/>
      <c r="AQ204" s="102"/>
      <c r="AR204" s="104"/>
      <c r="AS204" s="108"/>
      <c r="AT204" s="63"/>
      <c r="AU204" s="63"/>
      <c r="AV204" s="110"/>
    </row>
    <row r="205" spans="2:48" ht="14.25">
      <c r="B205" s="79"/>
      <c r="C205" s="59"/>
      <c r="D205" s="129"/>
      <c r="E205" s="123"/>
      <c r="F205" s="130"/>
      <c r="G205" s="122"/>
      <c r="H205" s="123"/>
      <c r="I205" s="131"/>
      <c r="J205" s="124" t="str">
        <f t="shared" si="32"/>
        <v>5638029063</v>
      </c>
      <c r="K205" s="125" t="str">
        <f t="shared" si="35"/>
        <v>563801001</v>
      </c>
      <c r="L205" s="126" t="str">
        <f t="shared" si="33"/>
        <v>039.01.000.0</v>
      </c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  <c r="AB205" s="127"/>
      <c r="AC205" s="132">
        <f t="shared" si="36"/>
        <v>0</v>
      </c>
      <c r="AD205" s="133"/>
      <c r="AE205" s="128"/>
      <c r="AF205" s="128"/>
      <c r="AG205" s="128"/>
      <c r="AH205" s="134">
        <f t="shared" si="37"/>
        <v>0</v>
      </c>
      <c r="AI205" s="135">
        <f t="shared" si="38"/>
        <v>100000</v>
      </c>
      <c r="AJ205" s="59">
        <f t="shared" si="39"/>
        <v>30239</v>
      </c>
      <c r="AK205" s="96">
        <f t="shared" si="40"/>
        <v>0</v>
      </c>
      <c r="AL205" s="59">
        <f t="shared" si="41"/>
        <v>10000</v>
      </c>
      <c r="AM205" s="58"/>
      <c r="AN205" s="66">
        <f t="shared" si="42"/>
        <v>0</v>
      </c>
      <c r="AO205" s="98">
        <f t="shared" si="34"/>
        <v>0</v>
      </c>
      <c r="AP205" s="100"/>
      <c r="AQ205" s="102"/>
      <c r="AR205" s="104"/>
      <c r="AS205" s="108"/>
      <c r="AT205" s="63"/>
      <c r="AU205" s="63"/>
      <c r="AV205" s="110"/>
    </row>
    <row r="206" spans="2:48" ht="14.25">
      <c r="B206" s="79"/>
      <c r="C206" s="59"/>
      <c r="D206" s="129"/>
      <c r="E206" s="123"/>
      <c r="F206" s="130"/>
      <c r="G206" s="122"/>
      <c r="H206" s="123"/>
      <c r="I206" s="131"/>
      <c r="J206" s="124" t="str">
        <f t="shared" si="32"/>
        <v>5638029063</v>
      </c>
      <c r="K206" s="125" t="str">
        <f t="shared" si="35"/>
        <v>563801001</v>
      </c>
      <c r="L206" s="126" t="str">
        <f t="shared" si="33"/>
        <v>039.01.000.0</v>
      </c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32">
        <f t="shared" si="36"/>
        <v>0</v>
      </c>
      <c r="AD206" s="133"/>
      <c r="AE206" s="128"/>
      <c r="AF206" s="128"/>
      <c r="AG206" s="128"/>
      <c r="AH206" s="134">
        <f t="shared" si="37"/>
        <v>0</v>
      </c>
      <c r="AI206" s="135">
        <f t="shared" si="38"/>
        <v>100000</v>
      </c>
      <c r="AJ206" s="59">
        <f t="shared" si="39"/>
        <v>30239</v>
      </c>
      <c r="AK206" s="96">
        <f t="shared" si="40"/>
        <v>0</v>
      </c>
      <c r="AL206" s="59">
        <f t="shared" si="41"/>
        <v>10000</v>
      </c>
      <c r="AM206" s="58"/>
      <c r="AN206" s="66">
        <f t="shared" si="42"/>
        <v>0</v>
      </c>
      <c r="AO206" s="98">
        <f t="shared" si="34"/>
        <v>0</v>
      </c>
      <c r="AP206" s="100"/>
      <c r="AQ206" s="102"/>
      <c r="AR206" s="104"/>
      <c r="AS206" s="108"/>
      <c r="AT206" s="63"/>
      <c r="AU206" s="63"/>
      <c r="AV206" s="110"/>
    </row>
    <row r="207" spans="2:48" ht="14.25">
      <c r="B207" s="79"/>
      <c r="C207" s="59"/>
      <c r="D207" s="129"/>
      <c r="E207" s="123"/>
      <c r="F207" s="130"/>
      <c r="G207" s="122"/>
      <c r="H207" s="123"/>
      <c r="I207" s="131"/>
      <c r="J207" s="124" t="str">
        <f t="shared" si="32"/>
        <v>5638029063</v>
      </c>
      <c r="K207" s="125" t="str">
        <f t="shared" si="35"/>
        <v>563801001</v>
      </c>
      <c r="L207" s="126" t="str">
        <f t="shared" si="33"/>
        <v>039.01.000.0</v>
      </c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32">
        <f t="shared" si="36"/>
        <v>0</v>
      </c>
      <c r="AD207" s="133"/>
      <c r="AE207" s="128"/>
      <c r="AF207" s="128"/>
      <c r="AG207" s="128"/>
      <c r="AH207" s="134">
        <f t="shared" si="37"/>
        <v>0</v>
      </c>
      <c r="AI207" s="135">
        <f t="shared" si="38"/>
        <v>100000</v>
      </c>
      <c r="AJ207" s="59">
        <f t="shared" si="39"/>
        <v>30239</v>
      </c>
      <c r="AK207" s="96">
        <f t="shared" si="40"/>
        <v>0</v>
      </c>
      <c r="AL207" s="59">
        <f t="shared" si="41"/>
        <v>10000</v>
      </c>
      <c r="AM207" s="58"/>
      <c r="AN207" s="66">
        <f t="shared" si="42"/>
        <v>0</v>
      </c>
      <c r="AO207" s="98">
        <f t="shared" si="34"/>
        <v>0</v>
      </c>
      <c r="AP207" s="100"/>
      <c r="AQ207" s="102"/>
      <c r="AR207" s="104"/>
      <c r="AS207" s="108"/>
      <c r="AT207" s="63"/>
      <c r="AU207" s="63"/>
      <c r="AV207" s="110"/>
    </row>
    <row r="208" spans="2:48" ht="14.25">
      <c r="B208" s="79"/>
      <c r="C208" s="59"/>
      <c r="D208" s="129"/>
      <c r="E208" s="123"/>
      <c r="F208" s="130"/>
      <c r="G208" s="122"/>
      <c r="H208" s="123"/>
      <c r="I208" s="131"/>
      <c r="J208" s="124" t="str">
        <f t="shared" si="32"/>
        <v>5638029063</v>
      </c>
      <c r="K208" s="125" t="str">
        <f t="shared" si="35"/>
        <v>563801001</v>
      </c>
      <c r="L208" s="126" t="str">
        <f t="shared" si="33"/>
        <v>039.01.000.0</v>
      </c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32">
        <f t="shared" si="36"/>
        <v>0</v>
      </c>
      <c r="AD208" s="133"/>
      <c r="AE208" s="128"/>
      <c r="AF208" s="128"/>
      <c r="AG208" s="128"/>
      <c r="AH208" s="134">
        <f t="shared" si="37"/>
        <v>0</v>
      </c>
      <c r="AI208" s="135">
        <f t="shared" si="38"/>
        <v>100000</v>
      </c>
      <c r="AJ208" s="59">
        <f t="shared" si="39"/>
        <v>30239</v>
      </c>
      <c r="AK208" s="96">
        <f t="shared" si="40"/>
        <v>0</v>
      </c>
      <c r="AL208" s="59">
        <f t="shared" si="41"/>
        <v>10000</v>
      </c>
      <c r="AM208" s="58"/>
      <c r="AN208" s="66">
        <f t="shared" si="42"/>
        <v>0</v>
      </c>
      <c r="AO208" s="98">
        <f t="shared" si="34"/>
        <v>0</v>
      </c>
      <c r="AP208" s="100"/>
      <c r="AQ208" s="102"/>
      <c r="AR208" s="104"/>
      <c r="AS208" s="108"/>
      <c r="AT208" s="63"/>
      <c r="AU208" s="63"/>
      <c r="AV208" s="110"/>
    </row>
    <row r="209" spans="2:48" ht="14.25">
      <c r="B209" s="79"/>
      <c r="C209" s="59"/>
      <c r="D209" s="129"/>
      <c r="E209" s="123"/>
      <c r="F209" s="130"/>
      <c r="G209" s="122"/>
      <c r="H209" s="123"/>
      <c r="I209" s="131"/>
      <c r="J209" s="124" t="str">
        <f t="shared" si="32"/>
        <v>5638029063</v>
      </c>
      <c r="K209" s="125" t="str">
        <f t="shared" si="35"/>
        <v>563801001</v>
      </c>
      <c r="L209" s="126" t="str">
        <f t="shared" si="33"/>
        <v>039.01.000.0</v>
      </c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32">
        <f t="shared" si="36"/>
        <v>0</v>
      </c>
      <c r="AD209" s="133"/>
      <c r="AE209" s="128"/>
      <c r="AF209" s="128"/>
      <c r="AG209" s="128"/>
      <c r="AH209" s="134">
        <f t="shared" si="37"/>
        <v>0</v>
      </c>
      <c r="AI209" s="135">
        <f t="shared" si="38"/>
        <v>100000</v>
      </c>
      <c r="AJ209" s="59">
        <f t="shared" si="39"/>
        <v>30239</v>
      </c>
      <c r="AK209" s="96">
        <f t="shared" si="40"/>
        <v>0</v>
      </c>
      <c r="AL209" s="59">
        <f t="shared" si="41"/>
        <v>10000</v>
      </c>
      <c r="AM209" s="58"/>
      <c r="AN209" s="66">
        <f t="shared" si="42"/>
        <v>0</v>
      </c>
      <c r="AO209" s="98">
        <f t="shared" si="34"/>
        <v>0</v>
      </c>
      <c r="AP209" s="100"/>
      <c r="AQ209" s="102"/>
      <c r="AR209" s="104"/>
      <c r="AS209" s="108"/>
      <c r="AT209" s="63"/>
      <c r="AU209" s="63"/>
      <c r="AV209" s="110"/>
    </row>
    <row r="210" spans="2:48" ht="14.25">
      <c r="B210" s="79"/>
      <c r="C210" s="59"/>
      <c r="D210" s="129"/>
      <c r="E210" s="123"/>
      <c r="F210" s="130"/>
      <c r="G210" s="122"/>
      <c r="H210" s="123"/>
      <c r="I210" s="131"/>
      <c r="J210" s="124" t="str">
        <f t="shared" si="32"/>
        <v>5638029063</v>
      </c>
      <c r="K210" s="125" t="str">
        <f t="shared" si="35"/>
        <v>563801001</v>
      </c>
      <c r="L210" s="126" t="str">
        <f t="shared" si="33"/>
        <v>039.01.000.0</v>
      </c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32">
        <f t="shared" si="36"/>
        <v>0</v>
      </c>
      <c r="AD210" s="133"/>
      <c r="AE210" s="128"/>
      <c r="AF210" s="128"/>
      <c r="AG210" s="128"/>
      <c r="AH210" s="134">
        <f t="shared" si="37"/>
        <v>0</v>
      </c>
      <c r="AI210" s="135">
        <f t="shared" si="38"/>
        <v>100000</v>
      </c>
      <c r="AJ210" s="59">
        <f t="shared" si="39"/>
        <v>30239</v>
      </c>
      <c r="AK210" s="96">
        <f t="shared" si="40"/>
        <v>0</v>
      </c>
      <c r="AL210" s="59">
        <f t="shared" si="41"/>
        <v>10000</v>
      </c>
      <c r="AM210" s="58"/>
      <c r="AN210" s="66">
        <f t="shared" si="42"/>
        <v>0</v>
      </c>
      <c r="AO210" s="98">
        <f t="shared" si="34"/>
        <v>0</v>
      </c>
      <c r="AP210" s="100"/>
      <c r="AQ210" s="102"/>
      <c r="AR210" s="104"/>
      <c r="AS210" s="108"/>
      <c r="AT210" s="63"/>
      <c r="AU210" s="63"/>
      <c r="AV210" s="110"/>
    </row>
    <row r="211" spans="2:48" ht="14.25">
      <c r="B211" s="79"/>
      <c r="C211" s="59"/>
      <c r="D211" s="129"/>
      <c r="E211" s="123"/>
      <c r="F211" s="130"/>
      <c r="G211" s="122"/>
      <c r="H211" s="123"/>
      <c r="I211" s="131"/>
      <c r="J211" s="124" t="str">
        <f t="shared" si="32"/>
        <v>5638029063</v>
      </c>
      <c r="K211" s="125" t="str">
        <f t="shared" si="35"/>
        <v>563801001</v>
      </c>
      <c r="L211" s="126" t="str">
        <f t="shared" si="33"/>
        <v>039.01.000.0</v>
      </c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32">
        <f t="shared" si="36"/>
        <v>0</v>
      </c>
      <c r="AD211" s="133"/>
      <c r="AE211" s="128"/>
      <c r="AF211" s="128"/>
      <c r="AG211" s="128"/>
      <c r="AH211" s="134">
        <f t="shared" si="37"/>
        <v>0</v>
      </c>
      <c r="AI211" s="135">
        <f t="shared" si="38"/>
        <v>100000</v>
      </c>
      <c r="AJ211" s="59">
        <f t="shared" si="39"/>
        <v>30239</v>
      </c>
      <c r="AK211" s="96">
        <f t="shared" si="40"/>
        <v>0</v>
      </c>
      <c r="AL211" s="59">
        <f t="shared" si="41"/>
        <v>10000</v>
      </c>
      <c r="AM211" s="58"/>
      <c r="AN211" s="66">
        <f t="shared" si="42"/>
        <v>0</v>
      </c>
      <c r="AO211" s="98">
        <f t="shared" si="34"/>
        <v>0</v>
      </c>
      <c r="AP211" s="100"/>
      <c r="AQ211" s="102"/>
      <c r="AR211" s="104"/>
      <c r="AS211" s="108"/>
      <c r="AT211" s="63"/>
      <c r="AU211" s="63"/>
      <c r="AV211" s="110"/>
    </row>
    <row r="212" spans="2:48" ht="14.25">
      <c r="B212" s="79"/>
      <c r="C212" s="59"/>
      <c r="D212" s="129"/>
      <c r="E212" s="123"/>
      <c r="F212" s="130"/>
      <c r="G212" s="122"/>
      <c r="H212" s="123"/>
      <c r="I212" s="131"/>
      <c r="J212" s="124" t="str">
        <f t="shared" si="32"/>
        <v>5638029063</v>
      </c>
      <c r="K212" s="125" t="str">
        <f t="shared" si="35"/>
        <v>563801001</v>
      </c>
      <c r="L212" s="126" t="str">
        <f t="shared" si="33"/>
        <v>039.01.000.0</v>
      </c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32">
        <f t="shared" si="36"/>
        <v>0</v>
      </c>
      <c r="AD212" s="133"/>
      <c r="AE212" s="128"/>
      <c r="AF212" s="128"/>
      <c r="AG212" s="128"/>
      <c r="AH212" s="134">
        <f t="shared" si="37"/>
        <v>0</v>
      </c>
      <c r="AI212" s="135">
        <f t="shared" si="38"/>
        <v>100000</v>
      </c>
      <c r="AJ212" s="59">
        <f t="shared" si="39"/>
        <v>30239</v>
      </c>
      <c r="AK212" s="96">
        <f t="shared" si="40"/>
        <v>0</v>
      </c>
      <c r="AL212" s="59">
        <f t="shared" si="41"/>
        <v>10000</v>
      </c>
      <c r="AM212" s="58"/>
      <c r="AN212" s="66">
        <f t="shared" si="42"/>
        <v>0</v>
      </c>
      <c r="AO212" s="98">
        <f t="shared" si="34"/>
        <v>0</v>
      </c>
      <c r="AP212" s="100"/>
      <c r="AQ212" s="102"/>
      <c r="AR212" s="104"/>
      <c r="AS212" s="108"/>
      <c r="AT212" s="63"/>
      <c r="AU212" s="63"/>
      <c r="AV212" s="110"/>
    </row>
    <row r="213" spans="2:48" ht="14.25">
      <c r="B213" s="79"/>
      <c r="C213" s="59"/>
      <c r="D213" s="129"/>
      <c r="E213" s="123"/>
      <c r="F213" s="130"/>
      <c r="G213" s="122"/>
      <c r="H213" s="123"/>
      <c r="I213" s="131"/>
      <c r="J213" s="124" t="str">
        <f t="shared" si="32"/>
        <v>5638029063</v>
      </c>
      <c r="K213" s="125" t="str">
        <f t="shared" si="35"/>
        <v>563801001</v>
      </c>
      <c r="L213" s="126" t="str">
        <f t="shared" si="33"/>
        <v>039.01.000.0</v>
      </c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7"/>
      <c r="AB213" s="127"/>
      <c r="AC213" s="132">
        <f t="shared" si="36"/>
        <v>0</v>
      </c>
      <c r="AD213" s="133"/>
      <c r="AE213" s="128"/>
      <c r="AF213" s="128"/>
      <c r="AG213" s="128"/>
      <c r="AH213" s="134">
        <f t="shared" si="37"/>
        <v>0</v>
      </c>
      <c r="AI213" s="135">
        <f t="shared" si="38"/>
        <v>100000</v>
      </c>
      <c r="AJ213" s="59">
        <f t="shared" si="39"/>
        <v>30239</v>
      </c>
      <c r="AK213" s="96">
        <f t="shared" si="40"/>
        <v>0</v>
      </c>
      <c r="AL213" s="59">
        <f t="shared" si="41"/>
        <v>10000</v>
      </c>
      <c r="AM213" s="58"/>
      <c r="AN213" s="66">
        <f t="shared" si="42"/>
        <v>0</v>
      </c>
      <c r="AO213" s="98">
        <f t="shared" si="34"/>
        <v>0</v>
      </c>
      <c r="AP213" s="100"/>
      <c r="AQ213" s="102"/>
      <c r="AR213" s="104"/>
      <c r="AS213" s="108"/>
      <c r="AT213" s="63"/>
      <c r="AU213" s="63"/>
      <c r="AV213" s="110"/>
    </row>
    <row r="214" spans="2:48" ht="14.25">
      <c r="B214" s="79"/>
      <c r="C214" s="59"/>
      <c r="D214" s="129"/>
      <c r="E214" s="123"/>
      <c r="F214" s="130"/>
      <c r="G214" s="122"/>
      <c r="H214" s="123"/>
      <c r="I214" s="131"/>
      <c r="J214" s="124" t="str">
        <f t="shared" si="32"/>
        <v>5638029063</v>
      </c>
      <c r="K214" s="125" t="str">
        <f t="shared" si="35"/>
        <v>563801001</v>
      </c>
      <c r="L214" s="126" t="str">
        <f t="shared" si="33"/>
        <v>039.01.000.0</v>
      </c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7"/>
      <c r="AB214" s="127"/>
      <c r="AC214" s="132">
        <f t="shared" si="36"/>
        <v>0</v>
      </c>
      <c r="AD214" s="133"/>
      <c r="AE214" s="128"/>
      <c r="AF214" s="128"/>
      <c r="AG214" s="128"/>
      <c r="AH214" s="134">
        <f t="shared" si="37"/>
        <v>0</v>
      </c>
      <c r="AI214" s="135">
        <f t="shared" si="38"/>
        <v>100000</v>
      </c>
      <c r="AJ214" s="59">
        <f t="shared" si="39"/>
        <v>30239</v>
      </c>
      <c r="AK214" s="96">
        <f t="shared" si="40"/>
        <v>0</v>
      </c>
      <c r="AL214" s="59">
        <f t="shared" si="41"/>
        <v>10000</v>
      </c>
      <c r="AM214" s="58"/>
      <c r="AN214" s="66">
        <f t="shared" si="42"/>
        <v>0</v>
      </c>
      <c r="AO214" s="98">
        <f t="shared" si="34"/>
        <v>0</v>
      </c>
      <c r="AP214" s="100"/>
      <c r="AQ214" s="102"/>
      <c r="AR214" s="104"/>
      <c r="AS214" s="108"/>
      <c r="AT214" s="63"/>
      <c r="AU214" s="63"/>
      <c r="AV214" s="110"/>
    </row>
    <row r="215" spans="2:48" ht="14.25">
      <c r="B215" s="79"/>
      <c r="C215" s="59"/>
      <c r="D215" s="129"/>
      <c r="E215" s="123"/>
      <c r="F215" s="130"/>
      <c r="G215" s="122"/>
      <c r="H215" s="123"/>
      <c r="I215" s="131"/>
      <c r="J215" s="124" t="str">
        <f t="shared" si="32"/>
        <v>5638029063</v>
      </c>
      <c r="K215" s="125" t="str">
        <f t="shared" si="35"/>
        <v>563801001</v>
      </c>
      <c r="L215" s="126" t="str">
        <f t="shared" si="33"/>
        <v>039.01.000.0</v>
      </c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7"/>
      <c r="AB215" s="127"/>
      <c r="AC215" s="132">
        <f t="shared" si="36"/>
        <v>0</v>
      </c>
      <c r="AD215" s="133"/>
      <c r="AE215" s="128"/>
      <c r="AF215" s="128"/>
      <c r="AG215" s="128"/>
      <c r="AH215" s="134">
        <f t="shared" si="37"/>
        <v>0</v>
      </c>
      <c r="AI215" s="135">
        <f t="shared" si="38"/>
        <v>100000</v>
      </c>
      <c r="AJ215" s="59">
        <f t="shared" si="39"/>
        <v>30239</v>
      </c>
      <c r="AK215" s="96">
        <f t="shared" si="40"/>
        <v>0</v>
      </c>
      <c r="AL215" s="59">
        <f t="shared" si="41"/>
        <v>10000</v>
      </c>
      <c r="AM215" s="58"/>
      <c r="AN215" s="66">
        <f t="shared" si="42"/>
        <v>0</v>
      </c>
      <c r="AO215" s="98">
        <f t="shared" si="34"/>
        <v>0</v>
      </c>
      <c r="AP215" s="100"/>
      <c r="AQ215" s="102"/>
      <c r="AR215" s="104"/>
      <c r="AS215" s="108"/>
      <c r="AT215" s="63"/>
      <c r="AU215" s="63"/>
      <c r="AV215" s="110"/>
    </row>
    <row r="216" spans="2:48" ht="14.25">
      <c r="B216" s="79"/>
      <c r="C216" s="59"/>
      <c r="D216" s="129"/>
      <c r="E216" s="123"/>
      <c r="F216" s="130"/>
      <c r="G216" s="122"/>
      <c r="H216" s="123"/>
      <c r="I216" s="131"/>
      <c r="J216" s="124" t="str">
        <f t="shared" si="32"/>
        <v>5638029063</v>
      </c>
      <c r="K216" s="125" t="str">
        <f t="shared" si="35"/>
        <v>563801001</v>
      </c>
      <c r="L216" s="126" t="str">
        <f t="shared" si="33"/>
        <v>039.01.000.0</v>
      </c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  <c r="AB216" s="127"/>
      <c r="AC216" s="132">
        <f t="shared" si="36"/>
        <v>0</v>
      </c>
      <c r="AD216" s="133"/>
      <c r="AE216" s="128"/>
      <c r="AF216" s="128"/>
      <c r="AG216" s="128"/>
      <c r="AH216" s="134">
        <f t="shared" si="37"/>
        <v>0</v>
      </c>
      <c r="AI216" s="135">
        <f t="shared" si="38"/>
        <v>100000</v>
      </c>
      <c r="AJ216" s="59">
        <f t="shared" si="39"/>
        <v>30239</v>
      </c>
      <c r="AK216" s="96">
        <f t="shared" si="40"/>
        <v>0</v>
      </c>
      <c r="AL216" s="59">
        <f t="shared" si="41"/>
        <v>10000</v>
      </c>
      <c r="AM216" s="58"/>
      <c r="AN216" s="66">
        <f t="shared" si="42"/>
        <v>0</v>
      </c>
      <c r="AO216" s="98">
        <f t="shared" si="34"/>
        <v>0</v>
      </c>
      <c r="AP216" s="100"/>
      <c r="AQ216" s="102"/>
      <c r="AR216" s="104"/>
      <c r="AS216" s="108"/>
      <c r="AT216" s="63"/>
      <c r="AU216" s="63"/>
      <c r="AV216" s="110"/>
    </row>
    <row r="217" spans="2:48" ht="14.25">
      <c r="B217" s="79"/>
      <c r="C217" s="59"/>
      <c r="D217" s="129"/>
      <c r="E217" s="123"/>
      <c r="F217" s="130"/>
      <c r="G217" s="122"/>
      <c r="H217" s="123"/>
      <c r="I217" s="131"/>
      <c r="J217" s="124" t="str">
        <f t="shared" si="32"/>
        <v>5638029063</v>
      </c>
      <c r="K217" s="125" t="str">
        <f t="shared" si="35"/>
        <v>563801001</v>
      </c>
      <c r="L217" s="126" t="str">
        <f t="shared" si="33"/>
        <v>039.01.000.0</v>
      </c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  <c r="AB217" s="127"/>
      <c r="AC217" s="132">
        <f t="shared" si="36"/>
        <v>0</v>
      </c>
      <c r="AD217" s="133"/>
      <c r="AE217" s="128"/>
      <c r="AF217" s="128"/>
      <c r="AG217" s="128"/>
      <c r="AH217" s="134">
        <f t="shared" si="37"/>
        <v>0</v>
      </c>
      <c r="AI217" s="135">
        <f t="shared" si="38"/>
        <v>100000</v>
      </c>
      <c r="AJ217" s="59">
        <f t="shared" si="39"/>
        <v>30239</v>
      </c>
      <c r="AK217" s="96">
        <f t="shared" si="40"/>
        <v>0</v>
      </c>
      <c r="AL217" s="59">
        <f t="shared" si="41"/>
        <v>10000</v>
      </c>
      <c r="AM217" s="58"/>
      <c r="AN217" s="66">
        <f t="shared" si="42"/>
        <v>0</v>
      </c>
      <c r="AO217" s="98">
        <f t="shared" si="34"/>
        <v>0</v>
      </c>
      <c r="AP217" s="100"/>
      <c r="AQ217" s="102"/>
      <c r="AR217" s="104"/>
      <c r="AS217" s="108"/>
      <c r="AT217" s="63"/>
      <c r="AU217" s="63"/>
      <c r="AV217" s="110"/>
    </row>
    <row r="218" spans="2:48" ht="14.25">
      <c r="B218" s="79"/>
      <c r="C218" s="59"/>
      <c r="D218" s="129"/>
      <c r="E218" s="123"/>
      <c r="F218" s="130"/>
      <c r="G218" s="122"/>
      <c r="H218" s="123"/>
      <c r="I218" s="131"/>
      <c r="J218" s="124" t="str">
        <f t="shared" si="32"/>
        <v>5638029063</v>
      </c>
      <c r="K218" s="125" t="str">
        <f t="shared" si="35"/>
        <v>563801001</v>
      </c>
      <c r="L218" s="126" t="str">
        <f t="shared" si="33"/>
        <v>039.01.000.0</v>
      </c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  <c r="AA218" s="127"/>
      <c r="AB218" s="127"/>
      <c r="AC218" s="132">
        <f t="shared" si="36"/>
        <v>0</v>
      </c>
      <c r="AD218" s="133"/>
      <c r="AE218" s="128"/>
      <c r="AF218" s="128"/>
      <c r="AG218" s="128"/>
      <c r="AH218" s="134">
        <f t="shared" si="37"/>
        <v>0</v>
      </c>
      <c r="AI218" s="135">
        <f t="shared" si="38"/>
        <v>100000</v>
      </c>
      <c r="AJ218" s="59">
        <f t="shared" si="39"/>
        <v>30239</v>
      </c>
      <c r="AK218" s="96">
        <f t="shared" si="40"/>
        <v>0</v>
      </c>
      <c r="AL218" s="59">
        <f t="shared" si="41"/>
        <v>10000</v>
      </c>
      <c r="AM218" s="58"/>
      <c r="AN218" s="66">
        <f t="shared" si="42"/>
        <v>0</v>
      </c>
      <c r="AO218" s="98">
        <f t="shared" si="34"/>
        <v>0</v>
      </c>
      <c r="AP218" s="100"/>
      <c r="AQ218" s="102"/>
      <c r="AR218" s="104"/>
      <c r="AS218" s="108"/>
      <c r="AT218" s="63"/>
      <c r="AU218" s="63"/>
      <c r="AV218" s="110"/>
    </row>
    <row r="219" spans="2:48" ht="14.25">
      <c r="B219" s="79"/>
      <c r="C219" s="59"/>
      <c r="D219" s="129"/>
      <c r="E219" s="123"/>
      <c r="F219" s="130"/>
      <c r="G219" s="122"/>
      <c r="H219" s="123"/>
      <c r="I219" s="131"/>
      <c r="J219" s="124" t="str">
        <f t="shared" si="32"/>
        <v>5638029063</v>
      </c>
      <c r="K219" s="125" t="str">
        <f t="shared" si="35"/>
        <v>563801001</v>
      </c>
      <c r="L219" s="126" t="str">
        <f t="shared" si="33"/>
        <v>039.01.000.0</v>
      </c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32">
        <f t="shared" si="36"/>
        <v>0</v>
      </c>
      <c r="AD219" s="133"/>
      <c r="AE219" s="128"/>
      <c r="AF219" s="128"/>
      <c r="AG219" s="128"/>
      <c r="AH219" s="134">
        <f t="shared" si="37"/>
        <v>0</v>
      </c>
      <c r="AI219" s="135">
        <f t="shared" si="38"/>
        <v>100000</v>
      </c>
      <c r="AJ219" s="59">
        <f t="shared" si="39"/>
        <v>30239</v>
      </c>
      <c r="AK219" s="96">
        <f t="shared" si="40"/>
        <v>0</v>
      </c>
      <c r="AL219" s="59">
        <f t="shared" si="41"/>
        <v>10000</v>
      </c>
      <c r="AM219" s="58"/>
      <c r="AN219" s="66">
        <f t="shared" si="42"/>
        <v>0</v>
      </c>
      <c r="AO219" s="98">
        <f t="shared" si="34"/>
        <v>0</v>
      </c>
      <c r="AP219" s="100"/>
      <c r="AQ219" s="102"/>
      <c r="AR219" s="104"/>
      <c r="AS219" s="108"/>
      <c r="AT219" s="63"/>
      <c r="AU219" s="63"/>
      <c r="AV219" s="110"/>
    </row>
    <row r="220" spans="2:48" ht="14.25">
      <c r="B220" s="79"/>
      <c r="C220" s="59"/>
      <c r="D220" s="129"/>
      <c r="E220" s="123"/>
      <c r="F220" s="130"/>
      <c r="G220" s="122"/>
      <c r="H220" s="123"/>
      <c r="I220" s="131"/>
      <c r="J220" s="124" t="str">
        <f t="shared" si="32"/>
        <v>5638029063</v>
      </c>
      <c r="K220" s="125" t="str">
        <f t="shared" si="35"/>
        <v>563801001</v>
      </c>
      <c r="L220" s="126" t="str">
        <f t="shared" si="33"/>
        <v>039.01.000.0</v>
      </c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  <c r="AC220" s="132">
        <f t="shared" si="36"/>
        <v>0</v>
      </c>
      <c r="AD220" s="133"/>
      <c r="AE220" s="128"/>
      <c r="AF220" s="128"/>
      <c r="AG220" s="128"/>
      <c r="AH220" s="134">
        <f t="shared" si="37"/>
        <v>0</v>
      </c>
      <c r="AI220" s="135">
        <f t="shared" si="38"/>
        <v>100000</v>
      </c>
      <c r="AJ220" s="59">
        <f t="shared" si="39"/>
        <v>30239</v>
      </c>
      <c r="AK220" s="96">
        <f t="shared" si="40"/>
        <v>0</v>
      </c>
      <c r="AL220" s="59">
        <f t="shared" si="41"/>
        <v>10000</v>
      </c>
      <c r="AM220" s="58"/>
      <c r="AN220" s="66">
        <f t="shared" si="42"/>
        <v>0</v>
      </c>
      <c r="AO220" s="98">
        <f t="shared" si="34"/>
        <v>0</v>
      </c>
      <c r="AP220" s="100"/>
      <c r="AQ220" s="102"/>
      <c r="AR220" s="104"/>
      <c r="AS220" s="108"/>
      <c r="AT220" s="63"/>
      <c r="AU220" s="63"/>
      <c r="AV220" s="110"/>
    </row>
    <row r="221" spans="2:48" ht="14.25">
      <c r="B221" s="79"/>
      <c r="C221" s="59"/>
      <c r="D221" s="129"/>
      <c r="E221" s="123"/>
      <c r="F221" s="130"/>
      <c r="G221" s="122"/>
      <c r="H221" s="123"/>
      <c r="I221" s="131"/>
      <c r="J221" s="124" t="str">
        <f t="shared" si="32"/>
        <v>5638029063</v>
      </c>
      <c r="K221" s="125" t="str">
        <f t="shared" si="35"/>
        <v>563801001</v>
      </c>
      <c r="L221" s="126" t="str">
        <f t="shared" si="33"/>
        <v>039.01.000.0</v>
      </c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  <c r="AA221" s="127"/>
      <c r="AB221" s="127"/>
      <c r="AC221" s="132">
        <f t="shared" si="36"/>
        <v>0</v>
      </c>
      <c r="AD221" s="133"/>
      <c r="AE221" s="128"/>
      <c r="AF221" s="128"/>
      <c r="AG221" s="128"/>
      <c r="AH221" s="134">
        <f t="shared" si="37"/>
        <v>0</v>
      </c>
      <c r="AI221" s="135">
        <f t="shared" si="38"/>
        <v>100000</v>
      </c>
      <c r="AJ221" s="59">
        <f t="shared" si="39"/>
        <v>30239</v>
      </c>
      <c r="AK221" s="96">
        <f t="shared" si="40"/>
        <v>0</v>
      </c>
      <c r="AL221" s="59">
        <f t="shared" si="41"/>
        <v>10000</v>
      </c>
      <c r="AM221" s="58"/>
      <c r="AN221" s="66">
        <f t="shared" si="42"/>
        <v>0</v>
      </c>
      <c r="AO221" s="98">
        <f t="shared" si="34"/>
        <v>0</v>
      </c>
      <c r="AP221" s="100"/>
      <c r="AQ221" s="102"/>
      <c r="AR221" s="104"/>
      <c r="AS221" s="108"/>
      <c r="AT221" s="63"/>
      <c r="AU221" s="63"/>
      <c r="AV221" s="110"/>
    </row>
    <row r="222" spans="2:48" ht="14.25">
      <c r="B222" s="79"/>
      <c r="C222" s="59"/>
      <c r="D222" s="129"/>
      <c r="E222" s="123"/>
      <c r="F222" s="130"/>
      <c r="G222" s="122"/>
      <c r="H222" s="123"/>
      <c r="I222" s="131"/>
      <c r="J222" s="124" t="str">
        <f t="shared" si="32"/>
        <v>5638029063</v>
      </c>
      <c r="K222" s="125" t="str">
        <f t="shared" si="35"/>
        <v>563801001</v>
      </c>
      <c r="L222" s="126" t="str">
        <f t="shared" si="33"/>
        <v>039.01.000.0</v>
      </c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32">
        <f t="shared" si="36"/>
        <v>0</v>
      </c>
      <c r="AD222" s="133"/>
      <c r="AE222" s="128"/>
      <c r="AF222" s="128"/>
      <c r="AG222" s="128"/>
      <c r="AH222" s="134">
        <f t="shared" si="37"/>
        <v>0</v>
      </c>
      <c r="AI222" s="135">
        <f t="shared" si="38"/>
        <v>100000</v>
      </c>
      <c r="AJ222" s="59">
        <f t="shared" si="39"/>
        <v>30239</v>
      </c>
      <c r="AK222" s="96">
        <f t="shared" si="40"/>
        <v>0</v>
      </c>
      <c r="AL222" s="59">
        <f t="shared" si="41"/>
        <v>10000</v>
      </c>
      <c r="AM222" s="58"/>
      <c r="AN222" s="66">
        <f t="shared" si="42"/>
        <v>0</v>
      </c>
      <c r="AO222" s="98">
        <f t="shared" si="34"/>
        <v>0</v>
      </c>
      <c r="AP222" s="100"/>
      <c r="AQ222" s="102"/>
      <c r="AR222" s="104"/>
      <c r="AS222" s="108"/>
      <c r="AT222" s="63"/>
      <c r="AU222" s="63"/>
      <c r="AV222" s="110"/>
    </row>
    <row r="223" spans="2:48" ht="14.25">
      <c r="B223" s="79"/>
      <c r="C223" s="59"/>
      <c r="D223" s="129"/>
      <c r="E223" s="123"/>
      <c r="F223" s="130"/>
      <c r="G223" s="122"/>
      <c r="H223" s="123"/>
      <c r="I223" s="131"/>
      <c r="J223" s="124" t="str">
        <f t="shared" si="32"/>
        <v>5638029063</v>
      </c>
      <c r="K223" s="125" t="str">
        <f t="shared" si="35"/>
        <v>563801001</v>
      </c>
      <c r="L223" s="126" t="str">
        <f t="shared" si="33"/>
        <v>039.01.000.0</v>
      </c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32">
        <f t="shared" si="36"/>
        <v>0</v>
      </c>
      <c r="AD223" s="133"/>
      <c r="AE223" s="128"/>
      <c r="AF223" s="128"/>
      <c r="AG223" s="128"/>
      <c r="AH223" s="134">
        <f t="shared" si="37"/>
        <v>0</v>
      </c>
      <c r="AI223" s="135">
        <f t="shared" si="38"/>
        <v>100000</v>
      </c>
      <c r="AJ223" s="59">
        <f t="shared" si="39"/>
        <v>30239</v>
      </c>
      <c r="AK223" s="96">
        <f t="shared" si="40"/>
        <v>0</v>
      </c>
      <c r="AL223" s="59">
        <f t="shared" si="41"/>
        <v>10000</v>
      </c>
      <c r="AM223" s="58"/>
      <c r="AN223" s="66">
        <f t="shared" si="42"/>
        <v>0</v>
      </c>
      <c r="AO223" s="98">
        <f t="shared" si="34"/>
        <v>0</v>
      </c>
      <c r="AP223" s="100"/>
      <c r="AQ223" s="102"/>
      <c r="AR223" s="104"/>
      <c r="AS223" s="108"/>
      <c r="AT223" s="63"/>
      <c r="AU223" s="63"/>
      <c r="AV223" s="110"/>
    </row>
    <row r="224" spans="2:48" ht="14.25">
      <c r="B224" s="79"/>
      <c r="C224" s="59"/>
      <c r="D224" s="129"/>
      <c r="E224" s="123"/>
      <c r="F224" s="130"/>
      <c r="G224" s="122"/>
      <c r="H224" s="123"/>
      <c r="I224" s="131"/>
      <c r="J224" s="124" t="str">
        <f t="shared" si="32"/>
        <v>5638029063</v>
      </c>
      <c r="K224" s="125" t="str">
        <f t="shared" si="35"/>
        <v>563801001</v>
      </c>
      <c r="L224" s="126" t="str">
        <f t="shared" si="33"/>
        <v>039.01.000.0</v>
      </c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32">
        <f t="shared" si="36"/>
        <v>0</v>
      </c>
      <c r="AD224" s="133"/>
      <c r="AE224" s="128"/>
      <c r="AF224" s="128"/>
      <c r="AG224" s="128"/>
      <c r="AH224" s="134">
        <f t="shared" si="37"/>
        <v>0</v>
      </c>
      <c r="AI224" s="135">
        <f t="shared" si="38"/>
        <v>100000</v>
      </c>
      <c r="AJ224" s="59">
        <f t="shared" si="39"/>
        <v>30239</v>
      </c>
      <c r="AK224" s="96">
        <f t="shared" si="40"/>
        <v>0</v>
      </c>
      <c r="AL224" s="59">
        <f t="shared" si="41"/>
        <v>10000</v>
      </c>
      <c r="AM224" s="58"/>
      <c r="AN224" s="66">
        <f t="shared" si="42"/>
        <v>0</v>
      </c>
      <c r="AO224" s="98">
        <f t="shared" si="34"/>
        <v>0</v>
      </c>
      <c r="AP224" s="100"/>
      <c r="AQ224" s="102"/>
      <c r="AR224" s="104"/>
      <c r="AS224" s="108"/>
      <c r="AT224" s="63"/>
      <c r="AU224" s="63"/>
      <c r="AV224" s="110"/>
    </row>
    <row r="225" spans="2:48" ht="14.25">
      <c r="B225" s="79"/>
      <c r="C225" s="59"/>
      <c r="D225" s="129"/>
      <c r="E225" s="123"/>
      <c r="F225" s="130"/>
      <c r="G225" s="122"/>
      <c r="H225" s="123"/>
      <c r="I225" s="131"/>
      <c r="J225" s="124" t="str">
        <f t="shared" si="32"/>
        <v>5638029063</v>
      </c>
      <c r="K225" s="125" t="str">
        <f t="shared" si="35"/>
        <v>563801001</v>
      </c>
      <c r="L225" s="126" t="str">
        <f t="shared" si="33"/>
        <v>039.01.000.0</v>
      </c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32">
        <f t="shared" si="36"/>
        <v>0</v>
      </c>
      <c r="AD225" s="133"/>
      <c r="AE225" s="128"/>
      <c r="AF225" s="128"/>
      <c r="AG225" s="128"/>
      <c r="AH225" s="134">
        <f t="shared" si="37"/>
        <v>0</v>
      </c>
      <c r="AI225" s="135">
        <f t="shared" si="38"/>
        <v>100000</v>
      </c>
      <c r="AJ225" s="59">
        <f t="shared" si="39"/>
        <v>30239</v>
      </c>
      <c r="AK225" s="96">
        <f t="shared" si="40"/>
        <v>0</v>
      </c>
      <c r="AL225" s="59">
        <f t="shared" si="41"/>
        <v>10000</v>
      </c>
      <c r="AM225" s="58"/>
      <c r="AN225" s="66">
        <f t="shared" si="42"/>
        <v>0</v>
      </c>
      <c r="AO225" s="98">
        <f t="shared" si="34"/>
        <v>0</v>
      </c>
      <c r="AP225" s="100"/>
      <c r="AQ225" s="102"/>
      <c r="AR225" s="104"/>
      <c r="AS225" s="108"/>
      <c r="AT225" s="63"/>
      <c r="AU225" s="63"/>
      <c r="AV225" s="110"/>
    </row>
    <row r="226" spans="2:48" ht="14.25">
      <c r="B226" s="79"/>
      <c r="C226" s="59"/>
      <c r="D226" s="129"/>
      <c r="E226" s="123"/>
      <c r="F226" s="130"/>
      <c r="G226" s="122"/>
      <c r="H226" s="123"/>
      <c r="I226" s="131"/>
      <c r="J226" s="124" t="str">
        <f t="shared" si="32"/>
        <v>5638029063</v>
      </c>
      <c r="K226" s="125" t="str">
        <f t="shared" si="35"/>
        <v>563801001</v>
      </c>
      <c r="L226" s="126" t="str">
        <f t="shared" si="33"/>
        <v>039.01.000.0</v>
      </c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  <c r="AB226" s="127"/>
      <c r="AC226" s="132">
        <f t="shared" si="36"/>
        <v>0</v>
      </c>
      <c r="AD226" s="133"/>
      <c r="AE226" s="128"/>
      <c r="AF226" s="128"/>
      <c r="AG226" s="128"/>
      <c r="AH226" s="134">
        <f t="shared" si="37"/>
        <v>0</v>
      </c>
      <c r="AI226" s="135">
        <f t="shared" si="38"/>
        <v>100000</v>
      </c>
      <c r="AJ226" s="59">
        <f t="shared" si="39"/>
        <v>30239</v>
      </c>
      <c r="AK226" s="96">
        <f t="shared" si="40"/>
        <v>0</v>
      </c>
      <c r="AL226" s="59">
        <f t="shared" si="41"/>
        <v>10000</v>
      </c>
      <c r="AM226" s="58"/>
      <c r="AN226" s="66">
        <f t="shared" si="42"/>
        <v>0</v>
      </c>
      <c r="AO226" s="98">
        <f t="shared" si="34"/>
        <v>0</v>
      </c>
      <c r="AP226" s="100"/>
      <c r="AQ226" s="102"/>
      <c r="AR226" s="104"/>
      <c r="AS226" s="108"/>
      <c r="AT226" s="63"/>
      <c r="AU226" s="63"/>
      <c r="AV226" s="110"/>
    </row>
    <row r="227" spans="2:48" ht="14.25">
      <c r="B227" s="79"/>
      <c r="C227" s="59"/>
      <c r="D227" s="129"/>
      <c r="E227" s="123"/>
      <c r="F227" s="130"/>
      <c r="G227" s="122"/>
      <c r="H227" s="123"/>
      <c r="I227" s="131"/>
      <c r="J227" s="124" t="str">
        <f t="shared" si="32"/>
        <v>5638029063</v>
      </c>
      <c r="K227" s="125" t="str">
        <f t="shared" si="35"/>
        <v>563801001</v>
      </c>
      <c r="L227" s="126" t="str">
        <f t="shared" si="33"/>
        <v>039.01.000.0</v>
      </c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32">
        <f t="shared" si="36"/>
        <v>0</v>
      </c>
      <c r="AD227" s="133"/>
      <c r="AE227" s="128"/>
      <c r="AF227" s="128"/>
      <c r="AG227" s="128"/>
      <c r="AH227" s="134">
        <f t="shared" si="37"/>
        <v>0</v>
      </c>
      <c r="AI227" s="135">
        <f t="shared" si="38"/>
        <v>100000</v>
      </c>
      <c r="AJ227" s="59">
        <f t="shared" si="39"/>
        <v>30239</v>
      </c>
      <c r="AK227" s="96">
        <f t="shared" si="40"/>
        <v>0</v>
      </c>
      <c r="AL227" s="59">
        <f t="shared" si="41"/>
        <v>10000</v>
      </c>
      <c r="AM227" s="58"/>
      <c r="AN227" s="66">
        <f t="shared" si="42"/>
        <v>0</v>
      </c>
      <c r="AO227" s="98">
        <f t="shared" si="34"/>
        <v>0</v>
      </c>
      <c r="AP227" s="100"/>
      <c r="AQ227" s="102"/>
      <c r="AR227" s="104"/>
      <c r="AS227" s="108"/>
      <c r="AT227" s="63"/>
      <c r="AU227" s="63"/>
      <c r="AV227" s="110"/>
    </row>
    <row r="228" spans="2:48" ht="14.25">
      <c r="B228" s="79"/>
      <c r="C228" s="59"/>
      <c r="D228" s="129"/>
      <c r="E228" s="123"/>
      <c r="F228" s="130"/>
      <c r="G228" s="122"/>
      <c r="H228" s="123"/>
      <c r="I228" s="131"/>
      <c r="J228" s="124" t="str">
        <f t="shared" si="32"/>
        <v>5638029063</v>
      </c>
      <c r="K228" s="125" t="str">
        <f t="shared" si="35"/>
        <v>563801001</v>
      </c>
      <c r="L228" s="126" t="str">
        <f t="shared" si="33"/>
        <v>039.01.000.0</v>
      </c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32">
        <f t="shared" si="36"/>
        <v>0</v>
      </c>
      <c r="AD228" s="133"/>
      <c r="AE228" s="128"/>
      <c r="AF228" s="128"/>
      <c r="AG228" s="128"/>
      <c r="AH228" s="134">
        <f t="shared" si="37"/>
        <v>0</v>
      </c>
      <c r="AI228" s="135">
        <f t="shared" si="38"/>
        <v>100000</v>
      </c>
      <c r="AJ228" s="59">
        <f t="shared" si="39"/>
        <v>30239</v>
      </c>
      <c r="AK228" s="96">
        <f t="shared" si="40"/>
        <v>0</v>
      </c>
      <c r="AL228" s="59">
        <f t="shared" si="41"/>
        <v>10000</v>
      </c>
      <c r="AM228" s="58"/>
      <c r="AN228" s="66">
        <f t="shared" si="42"/>
        <v>0</v>
      </c>
      <c r="AO228" s="98">
        <f t="shared" si="34"/>
        <v>0</v>
      </c>
      <c r="AP228" s="100"/>
      <c r="AQ228" s="102"/>
      <c r="AR228" s="104"/>
      <c r="AS228" s="108"/>
      <c r="AT228" s="63"/>
      <c r="AU228" s="63"/>
      <c r="AV228" s="110"/>
    </row>
    <row r="229" spans="2:48" ht="14.25">
      <c r="B229" s="79"/>
      <c r="C229" s="59"/>
      <c r="D229" s="129"/>
      <c r="E229" s="123"/>
      <c r="F229" s="130"/>
      <c r="G229" s="122"/>
      <c r="H229" s="123"/>
      <c r="I229" s="131"/>
      <c r="J229" s="124" t="str">
        <f t="shared" si="32"/>
        <v>5638029063</v>
      </c>
      <c r="K229" s="125" t="str">
        <f t="shared" si="35"/>
        <v>563801001</v>
      </c>
      <c r="L229" s="126" t="str">
        <f t="shared" si="33"/>
        <v>039.01.000.0</v>
      </c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  <c r="AC229" s="132">
        <f t="shared" si="36"/>
        <v>0</v>
      </c>
      <c r="AD229" s="133"/>
      <c r="AE229" s="128"/>
      <c r="AF229" s="128"/>
      <c r="AG229" s="128"/>
      <c r="AH229" s="134">
        <f t="shared" si="37"/>
        <v>0</v>
      </c>
      <c r="AI229" s="135">
        <f t="shared" si="38"/>
        <v>100000</v>
      </c>
      <c r="AJ229" s="59">
        <f t="shared" si="39"/>
        <v>30239</v>
      </c>
      <c r="AK229" s="96">
        <f t="shared" si="40"/>
        <v>0</v>
      </c>
      <c r="AL229" s="59">
        <f t="shared" si="41"/>
        <v>10000</v>
      </c>
      <c r="AM229" s="58"/>
      <c r="AN229" s="66">
        <f t="shared" si="42"/>
        <v>0</v>
      </c>
      <c r="AO229" s="98">
        <f t="shared" si="34"/>
        <v>0</v>
      </c>
      <c r="AP229" s="100"/>
      <c r="AQ229" s="102"/>
      <c r="AR229" s="104"/>
      <c r="AS229" s="108"/>
      <c r="AT229" s="63"/>
      <c r="AU229" s="63"/>
      <c r="AV229" s="110"/>
    </row>
    <row r="230" spans="2:48" ht="14.25">
      <c r="B230" s="79"/>
      <c r="C230" s="59"/>
      <c r="D230" s="129"/>
      <c r="E230" s="123"/>
      <c r="F230" s="130"/>
      <c r="G230" s="122"/>
      <c r="H230" s="123"/>
      <c r="I230" s="131"/>
      <c r="J230" s="124" t="str">
        <f t="shared" si="32"/>
        <v>5638029063</v>
      </c>
      <c r="K230" s="125" t="str">
        <f t="shared" si="35"/>
        <v>563801001</v>
      </c>
      <c r="L230" s="126" t="str">
        <f t="shared" si="33"/>
        <v>039.01.000.0</v>
      </c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  <c r="AA230" s="127"/>
      <c r="AB230" s="127"/>
      <c r="AC230" s="132">
        <f t="shared" si="36"/>
        <v>0</v>
      </c>
      <c r="AD230" s="133"/>
      <c r="AE230" s="128"/>
      <c r="AF230" s="128"/>
      <c r="AG230" s="128"/>
      <c r="AH230" s="134">
        <f t="shared" si="37"/>
        <v>0</v>
      </c>
      <c r="AI230" s="135">
        <f t="shared" si="38"/>
        <v>100000</v>
      </c>
      <c r="AJ230" s="59">
        <f t="shared" si="39"/>
        <v>30239</v>
      </c>
      <c r="AK230" s="96">
        <f t="shared" si="40"/>
        <v>0</v>
      </c>
      <c r="AL230" s="59">
        <f t="shared" si="41"/>
        <v>10000</v>
      </c>
      <c r="AM230" s="58"/>
      <c r="AN230" s="66">
        <f t="shared" si="42"/>
        <v>0</v>
      </c>
      <c r="AO230" s="98">
        <f t="shared" si="34"/>
        <v>0</v>
      </c>
      <c r="AP230" s="100"/>
      <c r="AQ230" s="102"/>
      <c r="AR230" s="104"/>
      <c r="AS230" s="108"/>
      <c r="AT230" s="63"/>
      <c r="AU230" s="63"/>
      <c r="AV230" s="110"/>
    </row>
    <row r="231" spans="2:48" ht="14.25">
      <c r="B231" s="79"/>
      <c r="C231" s="59"/>
      <c r="D231" s="129"/>
      <c r="E231" s="123"/>
      <c r="F231" s="130"/>
      <c r="G231" s="122"/>
      <c r="H231" s="123"/>
      <c r="I231" s="131"/>
      <c r="J231" s="124" t="str">
        <f t="shared" si="32"/>
        <v>5638029063</v>
      </c>
      <c r="K231" s="125" t="str">
        <f t="shared" si="35"/>
        <v>563801001</v>
      </c>
      <c r="L231" s="126" t="str">
        <f t="shared" si="33"/>
        <v>039.01.000.0</v>
      </c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  <c r="AA231" s="127"/>
      <c r="AB231" s="127"/>
      <c r="AC231" s="132">
        <f t="shared" si="36"/>
        <v>0</v>
      </c>
      <c r="AD231" s="133"/>
      <c r="AE231" s="128"/>
      <c r="AF231" s="128"/>
      <c r="AG231" s="128"/>
      <c r="AH231" s="134">
        <f t="shared" si="37"/>
        <v>0</v>
      </c>
      <c r="AI231" s="135">
        <f t="shared" si="38"/>
        <v>100000</v>
      </c>
      <c r="AJ231" s="59">
        <f t="shared" si="39"/>
        <v>30239</v>
      </c>
      <c r="AK231" s="96">
        <f t="shared" si="40"/>
        <v>0</v>
      </c>
      <c r="AL231" s="59">
        <f t="shared" si="41"/>
        <v>10000</v>
      </c>
      <c r="AM231" s="58"/>
      <c r="AN231" s="66">
        <f t="shared" si="42"/>
        <v>0</v>
      </c>
      <c r="AO231" s="98">
        <f t="shared" si="34"/>
        <v>0</v>
      </c>
      <c r="AP231" s="100"/>
      <c r="AQ231" s="102"/>
      <c r="AR231" s="104"/>
      <c r="AS231" s="108"/>
      <c r="AT231" s="63"/>
      <c r="AU231" s="63"/>
      <c r="AV231" s="110"/>
    </row>
    <row r="232" spans="2:48" ht="14.25">
      <c r="B232" s="79"/>
      <c r="C232" s="59"/>
      <c r="D232" s="129"/>
      <c r="E232" s="123"/>
      <c r="F232" s="130"/>
      <c r="G232" s="122"/>
      <c r="H232" s="123"/>
      <c r="I232" s="131"/>
      <c r="J232" s="124" t="str">
        <f t="shared" si="32"/>
        <v>5638029063</v>
      </c>
      <c r="K232" s="125" t="str">
        <f t="shared" si="35"/>
        <v>563801001</v>
      </c>
      <c r="L232" s="126" t="str">
        <f t="shared" si="33"/>
        <v>039.01.000.0</v>
      </c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  <c r="AA232" s="127"/>
      <c r="AB232" s="127"/>
      <c r="AC232" s="132">
        <f t="shared" si="36"/>
        <v>0</v>
      </c>
      <c r="AD232" s="133"/>
      <c r="AE232" s="128"/>
      <c r="AF232" s="128"/>
      <c r="AG232" s="128"/>
      <c r="AH232" s="134">
        <f t="shared" si="37"/>
        <v>0</v>
      </c>
      <c r="AI232" s="135">
        <f t="shared" si="38"/>
        <v>100000</v>
      </c>
      <c r="AJ232" s="59">
        <f t="shared" si="39"/>
        <v>30239</v>
      </c>
      <c r="AK232" s="96">
        <f t="shared" si="40"/>
        <v>0</v>
      </c>
      <c r="AL232" s="59">
        <f t="shared" si="41"/>
        <v>10000</v>
      </c>
      <c r="AM232" s="58"/>
      <c r="AN232" s="66">
        <f t="shared" si="42"/>
        <v>0</v>
      </c>
      <c r="AO232" s="98">
        <f t="shared" si="34"/>
        <v>0</v>
      </c>
      <c r="AP232" s="100"/>
      <c r="AQ232" s="102"/>
      <c r="AR232" s="104"/>
      <c r="AS232" s="108"/>
      <c r="AT232" s="63"/>
      <c r="AU232" s="63"/>
      <c r="AV232" s="110"/>
    </row>
    <row r="233" spans="2:48" ht="14.25">
      <c r="B233" s="79"/>
      <c r="C233" s="59"/>
      <c r="D233" s="129"/>
      <c r="E233" s="123"/>
      <c r="F233" s="130"/>
      <c r="G233" s="122"/>
      <c r="H233" s="123"/>
      <c r="I233" s="131"/>
      <c r="J233" s="124" t="str">
        <f t="shared" si="32"/>
        <v>5638029063</v>
      </c>
      <c r="K233" s="125" t="str">
        <f t="shared" si="35"/>
        <v>563801001</v>
      </c>
      <c r="L233" s="126" t="str">
        <f t="shared" si="33"/>
        <v>039.01.000.0</v>
      </c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132">
        <f t="shared" si="36"/>
        <v>0</v>
      </c>
      <c r="AD233" s="133"/>
      <c r="AE233" s="128"/>
      <c r="AF233" s="128"/>
      <c r="AG233" s="128"/>
      <c r="AH233" s="134">
        <f t="shared" si="37"/>
        <v>0</v>
      </c>
      <c r="AI233" s="135">
        <f t="shared" si="38"/>
        <v>100000</v>
      </c>
      <c r="AJ233" s="59">
        <f t="shared" si="39"/>
        <v>30239</v>
      </c>
      <c r="AK233" s="96">
        <f t="shared" si="40"/>
        <v>0</v>
      </c>
      <c r="AL233" s="59">
        <f t="shared" si="41"/>
        <v>10000</v>
      </c>
      <c r="AM233" s="58"/>
      <c r="AN233" s="66">
        <f t="shared" si="42"/>
        <v>0</v>
      </c>
      <c r="AO233" s="98">
        <f t="shared" si="34"/>
        <v>0</v>
      </c>
      <c r="AP233" s="100"/>
      <c r="AQ233" s="102"/>
      <c r="AR233" s="104"/>
      <c r="AS233" s="108"/>
      <c r="AT233" s="63"/>
      <c r="AU233" s="63"/>
      <c r="AV233" s="110"/>
    </row>
    <row r="234" spans="2:48" ht="14.25">
      <c r="B234" s="79"/>
      <c r="C234" s="59"/>
      <c r="D234" s="129"/>
      <c r="E234" s="123"/>
      <c r="F234" s="130"/>
      <c r="G234" s="122"/>
      <c r="H234" s="123"/>
      <c r="I234" s="131"/>
      <c r="J234" s="124" t="str">
        <f t="shared" si="32"/>
        <v>5638029063</v>
      </c>
      <c r="K234" s="125" t="str">
        <f t="shared" si="35"/>
        <v>563801001</v>
      </c>
      <c r="L234" s="126" t="str">
        <f t="shared" si="33"/>
        <v>039.01.000.0</v>
      </c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7"/>
      <c r="AC234" s="132">
        <f t="shared" si="36"/>
        <v>0</v>
      </c>
      <c r="AD234" s="133"/>
      <c r="AE234" s="128"/>
      <c r="AF234" s="128"/>
      <c r="AG234" s="128"/>
      <c r="AH234" s="134">
        <f t="shared" si="37"/>
        <v>0</v>
      </c>
      <c r="AI234" s="135">
        <f t="shared" si="38"/>
        <v>100000</v>
      </c>
      <c r="AJ234" s="59">
        <f t="shared" si="39"/>
        <v>30239</v>
      </c>
      <c r="AK234" s="96">
        <f t="shared" si="40"/>
        <v>0</v>
      </c>
      <c r="AL234" s="59">
        <f t="shared" si="41"/>
        <v>10000</v>
      </c>
      <c r="AM234" s="58"/>
      <c r="AN234" s="66">
        <f t="shared" si="42"/>
        <v>0</v>
      </c>
      <c r="AO234" s="98">
        <f t="shared" si="34"/>
        <v>0</v>
      </c>
      <c r="AP234" s="100"/>
      <c r="AQ234" s="102"/>
      <c r="AR234" s="104"/>
      <c r="AS234" s="108"/>
      <c r="AT234" s="63"/>
      <c r="AU234" s="63"/>
      <c r="AV234" s="110"/>
    </row>
    <row r="235" spans="2:48" ht="14.25">
      <c r="B235" s="79"/>
      <c r="C235" s="59"/>
      <c r="D235" s="129"/>
      <c r="E235" s="123"/>
      <c r="F235" s="130"/>
      <c r="G235" s="122"/>
      <c r="H235" s="123"/>
      <c r="I235" s="131"/>
      <c r="J235" s="124" t="str">
        <f t="shared" si="32"/>
        <v>5638029063</v>
      </c>
      <c r="K235" s="125" t="str">
        <f t="shared" si="35"/>
        <v>563801001</v>
      </c>
      <c r="L235" s="126" t="str">
        <f t="shared" si="33"/>
        <v>039.01.000.0</v>
      </c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32">
        <f t="shared" si="36"/>
        <v>0</v>
      </c>
      <c r="AD235" s="133"/>
      <c r="AE235" s="128"/>
      <c r="AF235" s="128"/>
      <c r="AG235" s="128"/>
      <c r="AH235" s="134">
        <f t="shared" si="37"/>
        <v>0</v>
      </c>
      <c r="AI235" s="135">
        <f t="shared" si="38"/>
        <v>100000</v>
      </c>
      <c r="AJ235" s="59">
        <f t="shared" si="39"/>
        <v>30239</v>
      </c>
      <c r="AK235" s="96">
        <f t="shared" si="40"/>
        <v>0</v>
      </c>
      <c r="AL235" s="59">
        <f t="shared" si="41"/>
        <v>10000</v>
      </c>
      <c r="AM235" s="58"/>
      <c r="AN235" s="66">
        <f t="shared" si="42"/>
        <v>0</v>
      </c>
      <c r="AO235" s="98">
        <f t="shared" si="34"/>
        <v>0</v>
      </c>
      <c r="AP235" s="100"/>
      <c r="AQ235" s="102"/>
      <c r="AR235" s="104"/>
      <c r="AS235" s="108"/>
      <c r="AT235" s="63"/>
      <c r="AU235" s="63"/>
      <c r="AV235" s="110"/>
    </row>
    <row r="236" spans="2:48" ht="14.25">
      <c r="B236" s="79"/>
      <c r="C236" s="59"/>
      <c r="D236" s="129"/>
      <c r="E236" s="123"/>
      <c r="F236" s="130"/>
      <c r="G236" s="122"/>
      <c r="H236" s="123"/>
      <c r="I236" s="131"/>
      <c r="J236" s="124" t="str">
        <f t="shared" si="32"/>
        <v>5638029063</v>
      </c>
      <c r="K236" s="125" t="str">
        <f t="shared" si="35"/>
        <v>563801001</v>
      </c>
      <c r="L236" s="126" t="str">
        <f t="shared" si="33"/>
        <v>039.01.000.0</v>
      </c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32">
        <f t="shared" si="36"/>
        <v>0</v>
      </c>
      <c r="AD236" s="133"/>
      <c r="AE236" s="128"/>
      <c r="AF236" s="128"/>
      <c r="AG236" s="128"/>
      <c r="AH236" s="134">
        <f t="shared" si="37"/>
        <v>0</v>
      </c>
      <c r="AI236" s="135">
        <f t="shared" si="38"/>
        <v>100000</v>
      </c>
      <c r="AJ236" s="59">
        <f t="shared" si="39"/>
        <v>30239</v>
      </c>
      <c r="AK236" s="96">
        <f t="shared" si="40"/>
        <v>0</v>
      </c>
      <c r="AL236" s="59">
        <f t="shared" si="41"/>
        <v>10000</v>
      </c>
      <c r="AM236" s="58"/>
      <c r="AN236" s="66">
        <f t="shared" si="42"/>
        <v>0</v>
      </c>
      <c r="AO236" s="98">
        <f t="shared" si="34"/>
        <v>0</v>
      </c>
      <c r="AP236" s="100"/>
      <c r="AQ236" s="102"/>
      <c r="AR236" s="104"/>
      <c r="AS236" s="108"/>
      <c r="AT236" s="63"/>
      <c r="AU236" s="63"/>
      <c r="AV236" s="110"/>
    </row>
    <row r="237" spans="2:48" ht="14.25">
      <c r="B237" s="79"/>
      <c r="C237" s="59"/>
      <c r="D237" s="129"/>
      <c r="E237" s="123"/>
      <c r="F237" s="130"/>
      <c r="G237" s="122"/>
      <c r="H237" s="123"/>
      <c r="I237" s="131"/>
      <c r="J237" s="124" t="str">
        <f t="shared" si="32"/>
        <v>5638029063</v>
      </c>
      <c r="K237" s="125" t="str">
        <f t="shared" si="35"/>
        <v>563801001</v>
      </c>
      <c r="L237" s="126" t="str">
        <f t="shared" si="33"/>
        <v>039.01.000.0</v>
      </c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32">
        <f t="shared" si="36"/>
        <v>0</v>
      </c>
      <c r="AD237" s="133"/>
      <c r="AE237" s="128"/>
      <c r="AF237" s="128"/>
      <c r="AG237" s="128"/>
      <c r="AH237" s="134">
        <f t="shared" si="37"/>
        <v>0</v>
      </c>
      <c r="AI237" s="135">
        <f t="shared" si="38"/>
        <v>100000</v>
      </c>
      <c r="AJ237" s="59">
        <f t="shared" si="39"/>
        <v>30239</v>
      </c>
      <c r="AK237" s="96">
        <f t="shared" si="40"/>
        <v>0</v>
      </c>
      <c r="AL237" s="59">
        <f t="shared" si="41"/>
        <v>10000</v>
      </c>
      <c r="AM237" s="58"/>
      <c r="AN237" s="66">
        <f t="shared" si="42"/>
        <v>0</v>
      </c>
      <c r="AO237" s="98">
        <f t="shared" si="34"/>
        <v>0</v>
      </c>
      <c r="AP237" s="100"/>
      <c r="AQ237" s="102"/>
      <c r="AR237" s="104"/>
      <c r="AS237" s="108"/>
      <c r="AT237" s="63"/>
      <c r="AU237" s="63"/>
      <c r="AV237" s="110"/>
    </row>
    <row r="238" spans="2:48" ht="14.25">
      <c r="B238" s="79"/>
      <c r="C238" s="59"/>
      <c r="D238" s="129"/>
      <c r="E238" s="123"/>
      <c r="F238" s="130"/>
      <c r="G238" s="122"/>
      <c r="H238" s="123"/>
      <c r="I238" s="131"/>
      <c r="J238" s="124" t="str">
        <f t="shared" si="32"/>
        <v>5638029063</v>
      </c>
      <c r="K238" s="125" t="str">
        <f t="shared" si="35"/>
        <v>563801001</v>
      </c>
      <c r="L238" s="126" t="str">
        <f t="shared" si="33"/>
        <v>039.01.000.0</v>
      </c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32">
        <f t="shared" si="36"/>
        <v>0</v>
      </c>
      <c r="AD238" s="133"/>
      <c r="AE238" s="128"/>
      <c r="AF238" s="128"/>
      <c r="AG238" s="128"/>
      <c r="AH238" s="134">
        <f t="shared" si="37"/>
        <v>0</v>
      </c>
      <c r="AI238" s="135">
        <f t="shared" si="38"/>
        <v>100000</v>
      </c>
      <c r="AJ238" s="59">
        <f t="shared" si="39"/>
        <v>30239</v>
      </c>
      <c r="AK238" s="96">
        <f t="shared" si="40"/>
        <v>0</v>
      </c>
      <c r="AL238" s="59">
        <f t="shared" si="41"/>
        <v>10000</v>
      </c>
      <c r="AM238" s="58"/>
      <c r="AN238" s="66">
        <f t="shared" si="42"/>
        <v>0</v>
      </c>
      <c r="AO238" s="98">
        <f t="shared" si="34"/>
        <v>0</v>
      </c>
      <c r="AP238" s="100"/>
      <c r="AQ238" s="102"/>
      <c r="AR238" s="104"/>
      <c r="AS238" s="108"/>
      <c r="AT238" s="63"/>
      <c r="AU238" s="63"/>
      <c r="AV238" s="110"/>
    </row>
    <row r="239" spans="2:48" ht="14.25">
      <c r="B239" s="79"/>
      <c r="C239" s="59"/>
      <c r="D239" s="129"/>
      <c r="E239" s="123"/>
      <c r="F239" s="130"/>
      <c r="G239" s="122"/>
      <c r="H239" s="123"/>
      <c r="I239" s="131"/>
      <c r="J239" s="124" t="str">
        <f t="shared" si="32"/>
        <v>5638029063</v>
      </c>
      <c r="K239" s="125" t="str">
        <f t="shared" si="35"/>
        <v>563801001</v>
      </c>
      <c r="L239" s="126" t="str">
        <f t="shared" si="33"/>
        <v>039.01.000.0</v>
      </c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32">
        <f t="shared" si="36"/>
        <v>0</v>
      </c>
      <c r="AD239" s="133"/>
      <c r="AE239" s="128"/>
      <c r="AF239" s="128"/>
      <c r="AG239" s="128"/>
      <c r="AH239" s="134">
        <f t="shared" si="37"/>
        <v>0</v>
      </c>
      <c r="AI239" s="135">
        <f t="shared" si="38"/>
        <v>100000</v>
      </c>
      <c r="AJ239" s="59">
        <f t="shared" si="39"/>
        <v>30239</v>
      </c>
      <c r="AK239" s="96">
        <f t="shared" si="40"/>
        <v>0</v>
      </c>
      <c r="AL239" s="59">
        <f t="shared" si="41"/>
        <v>10000</v>
      </c>
      <c r="AM239" s="58"/>
      <c r="AN239" s="66">
        <f t="shared" si="42"/>
        <v>0</v>
      </c>
      <c r="AO239" s="98">
        <f t="shared" si="34"/>
        <v>0</v>
      </c>
      <c r="AP239" s="100"/>
      <c r="AQ239" s="102"/>
      <c r="AR239" s="104"/>
      <c r="AS239" s="108"/>
      <c r="AT239" s="63"/>
      <c r="AU239" s="63"/>
      <c r="AV239" s="110"/>
    </row>
    <row r="240" spans="2:48" ht="14.25">
      <c r="B240" s="79"/>
      <c r="C240" s="59"/>
      <c r="D240" s="129"/>
      <c r="E240" s="123"/>
      <c r="F240" s="130"/>
      <c r="G240" s="122"/>
      <c r="H240" s="123"/>
      <c r="I240" s="131"/>
      <c r="J240" s="124" t="str">
        <f t="shared" si="32"/>
        <v>5638029063</v>
      </c>
      <c r="K240" s="125" t="str">
        <f t="shared" si="35"/>
        <v>563801001</v>
      </c>
      <c r="L240" s="126" t="str">
        <f t="shared" si="33"/>
        <v>039.01.000.0</v>
      </c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32">
        <f t="shared" si="36"/>
        <v>0</v>
      </c>
      <c r="AD240" s="133"/>
      <c r="AE240" s="128"/>
      <c r="AF240" s="128"/>
      <c r="AG240" s="128"/>
      <c r="AH240" s="134">
        <f t="shared" si="37"/>
        <v>0</v>
      </c>
      <c r="AI240" s="135">
        <f t="shared" si="38"/>
        <v>100000</v>
      </c>
      <c r="AJ240" s="59">
        <f t="shared" si="39"/>
        <v>30239</v>
      </c>
      <c r="AK240" s="96">
        <f t="shared" si="40"/>
        <v>0</v>
      </c>
      <c r="AL240" s="59">
        <f t="shared" si="41"/>
        <v>10000</v>
      </c>
      <c r="AM240" s="58"/>
      <c r="AN240" s="66">
        <f t="shared" si="42"/>
        <v>0</v>
      </c>
      <c r="AO240" s="98">
        <f t="shared" si="34"/>
        <v>0</v>
      </c>
      <c r="AP240" s="100"/>
      <c r="AQ240" s="102"/>
      <c r="AR240" s="104"/>
      <c r="AS240" s="108"/>
      <c r="AT240" s="63"/>
      <c r="AU240" s="63"/>
      <c r="AV240" s="110"/>
    </row>
    <row r="241" spans="2:48" ht="14.25">
      <c r="B241" s="79"/>
      <c r="C241" s="59"/>
      <c r="D241" s="129"/>
      <c r="E241" s="123"/>
      <c r="F241" s="130"/>
      <c r="G241" s="122"/>
      <c r="H241" s="123"/>
      <c r="I241" s="131"/>
      <c r="J241" s="124" t="str">
        <f t="shared" si="32"/>
        <v>5638029063</v>
      </c>
      <c r="K241" s="125" t="str">
        <f t="shared" si="35"/>
        <v>563801001</v>
      </c>
      <c r="L241" s="126" t="str">
        <f t="shared" si="33"/>
        <v>039.01.000.0</v>
      </c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32">
        <f t="shared" si="36"/>
        <v>0</v>
      </c>
      <c r="AD241" s="133"/>
      <c r="AE241" s="128"/>
      <c r="AF241" s="128"/>
      <c r="AG241" s="128"/>
      <c r="AH241" s="134">
        <f t="shared" si="37"/>
        <v>0</v>
      </c>
      <c r="AI241" s="135">
        <f t="shared" si="38"/>
        <v>100000</v>
      </c>
      <c r="AJ241" s="59">
        <f t="shared" si="39"/>
        <v>30239</v>
      </c>
      <c r="AK241" s="96">
        <f t="shared" si="40"/>
        <v>0</v>
      </c>
      <c r="AL241" s="59">
        <f t="shared" si="41"/>
        <v>10000</v>
      </c>
      <c r="AM241" s="58"/>
      <c r="AN241" s="66">
        <f t="shared" si="42"/>
        <v>0</v>
      </c>
      <c r="AO241" s="98">
        <f t="shared" si="34"/>
        <v>0</v>
      </c>
      <c r="AP241" s="100"/>
      <c r="AQ241" s="102"/>
      <c r="AR241" s="104"/>
      <c r="AS241" s="108"/>
      <c r="AT241" s="63"/>
      <c r="AU241" s="63"/>
      <c r="AV241" s="110"/>
    </row>
    <row r="242" spans="2:48" ht="14.25">
      <c r="B242" s="79"/>
      <c r="C242" s="59"/>
      <c r="D242" s="129"/>
      <c r="E242" s="123"/>
      <c r="F242" s="130"/>
      <c r="G242" s="122"/>
      <c r="H242" s="123"/>
      <c r="I242" s="131"/>
      <c r="J242" s="124" t="str">
        <f t="shared" si="32"/>
        <v>5638029063</v>
      </c>
      <c r="K242" s="125" t="str">
        <f t="shared" si="35"/>
        <v>563801001</v>
      </c>
      <c r="L242" s="126" t="str">
        <f t="shared" si="33"/>
        <v>039.01.000.0</v>
      </c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32">
        <f t="shared" si="36"/>
        <v>0</v>
      </c>
      <c r="AD242" s="133"/>
      <c r="AE242" s="128"/>
      <c r="AF242" s="128"/>
      <c r="AG242" s="128"/>
      <c r="AH242" s="134">
        <f t="shared" si="37"/>
        <v>0</v>
      </c>
      <c r="AI242" s="135">
        <f t="shared" si="38"/>
        <v>100000</v>
      </c>
      <c r="AJ242" s="59">
        <f t="shared" si="39"/>
        <v>30239</v>
      </c>
      <c r="AK242" s="96">
        <f t="shared" si="40"/>
        <v>0</v>
      </c>
      <c r="AL242" s="59">
        <f t="shared" si="41"/>
        <v>10000</v>
      </c>
      <c r="AM242" s="58"/>
      <c r="AN242" s="66">
        <f t="shared" si="42"/>
        <v>0</v>
      </c>
      <c r="AO242" s="98">
        <f t="shared" si="34"/>
        <v>0</v>
      </c>
      <c r="AP242" s="100"/>
      <c r="AQ242" s="102"/>
      <c r="AR242" s="104"/>
      <c r="AS242" s="108"/>
      <c r="AT242" s="63"/>
      <c r="AU242" s="63"/>
      <c r="AV242" s="110"/>
    </row>
    <row r="243" spans="2:48" ht="14.25">
      <c r="B243" s="79"/>
      <c r="C243" s="59"/>
      <c r="D243" s="129"/>
      <c r="E243" s="123"/>
      <c r="F243" s="130"/>
      <c r="G243" s="122"/>
      <c r="H243" s="123"/>
      <c r="I243" s="131"/>
      <c r="J243" s="124" t="str">
        <f t="shared" si="32"/>
        <v>5638029063</v>
      </c>
      <c r="K243" s="125" t="str">
        <f t="shared" si="35"/>
        <v>563801001</v>
      </c>
      <c r="L243" s="126" t="str">
        <f t="shared" si="33"/>
        <v>039.01.000.0</v>
      </c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32">
        <f t="shared" si="36"/>
        <v>0</v>
      </c>
      <c r="AD243" s="133"/>
      <c r="AE243" s="128"/>
      <c r="AF243" s="128"/>
      <c r="AG243" s="128"/>
      <c r="AH243" s="134">
        <f t="shared" si="37"/>
        <v>0</v>
      </c>
      <c r="AI243" s="135">
        <f t="shared" si="38"/>
        <v>100000</v>
      </c>
      <c r="AJ243" s="59">
        <f t="shared" si="39"/>
        <v>30239</v>
      </c>
      <c r="AK243" s="96">
        <f t="shared" si="40"/>
        <v>0</v>
      </c>
      <c r="AL243" s="59">
        <f t="shared" si="41"/>
        <v>10000</v>
      </c>
      <c r="AM243" s="58"/>
      <c r="AN243" s="66">
        <f t="shared" si="42"/>
        <v>0</v>
      </c>
      <c r="AO243" s="98">
        <f t="shared" si="34"/>
        <v>0</v>
      </c>
      <c r="AP243" s="100"/>
      <c r="AQ243" s="102"/>
      <c r="AR243" s="104"/>
      <c r="AS243" s="108"/>
      <c r="AT243" s="63"/>
      <c r="AU243" s="63"/>
      <c r="AV243" s="110"/>
    </row>
    <row r="244" spans="2:48" ht="14.25">
      <c r="B244" s="79"/>
      <c r="C244" s="59"/>
      <c r="D244" s="129"/>
      <c r="E244" s="123"/>
      <c r="F244" s="130"/>
      <c r="G244" s="122"/>
      <c r="H244" s="123"/>
      <c r="I244" s="131"/>
      <c r="J244" s="124" t="str">
        <f t="shared" si="32"/>
        <v>5638029063</v>
      </c>
      <c r="K244" s="125" t="str">
        <f t="shared" si="35"/>
        <v>563801001</v>
      </c>
      <c r="L244" s="126" t="str">
        <f t="shared" si="33"/>
        <v>039.01.000.0</v>
      </c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32">
        <f t="shared" si="36"/>
        <v>0</v>
      </c>
      <c r="AD244" s="133"/>
      <c r="AE244" s="128"/>
      <c r="AF244" s="128"/>
      <c r="AG244" s="128"/>
      <c r="AH244" s="134">
        <f t="shared" si="37"/>
        <v>0</v>
      </c>
      <c r="AI244" s="135">
        <f t="shared" si="38"/>
        <v>100000</v>
      </c>
      <c r="AJ244" s="59">
        <f t="shared" si="39"/>
        <v>30239</v>
      </c>
      <c r="AK244" s="96">
        <f t="shared" si="40"/>
        <v>0</v>
      </c>
      <c r="AL244" s="59">
        <f t="shared" si="41"/>
        <v>10000</v>
      </c>
      <c r="AM244" s="58"/>
      <c r="AN244" s="66">
        <f t="shared" si="42"/>
        <v>0</v>
      </c>
      <c r="AO244" s="98">
        <f t="shared" si="34"/>
        <v>0</v>
      </c>
      <c r="AP244" s="100"/>
      <c r="AQ244" s="102"/>
      <c r="AR244" s="104"/>
      <c r="AS244" s="108"/>
      <c r="AT244" s="63"/>
      <c r="AU244" s="63"/>
      <c r="AV244" s="110"/>
    </row>
    <row r="245" spans="2:48" ht="14.25">
      <c r="B245" s="79"/>
      <c r="C245" s="59"/>
      <c r="D245" s="129"/>
      <c r="E245" s="123"/>
      <c r="F245" s="130"/>
      <c r="G245" s="122"/>
      <c r="H245" s="123"/>
      <c r="I245" s="131"/>
      <c r="J245" s="124" t="str">
        <f t="shared" si="32"/>
        <v>5638029063</v>
      </c>
      <c r="K245" s="125" t="str">
        <f t="shared" si="35"/>
        <v>563801001</v>
      </c>
      <c r="L245" s="126" t="str">
        <f t="shared" si="33"/>
        <v>039.01.000.0</v>
      </c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32">
        <f t="shared" si="36"/>
        <v>0</v>
      </c>
      <c r="AD245" s="133"/>
      <c r="AE245" s="128"/>
      <c r="AF245" s="128"/>
      <c r="AG245" s="128"/>
      <c r="AH245" s="134">
        <f t="shared" si="37"/>
        <v>0</v>
      </c>
      <c r="AI245" s="135">
        <f t="shared" si="38"/>
        <v>100000</v>
      </c>
      <c r="AJ245" s="59">
        <f t="shared" si="39"/>
        <v>30239</v>
      </c>
      <c r="AK245" s="96">
        <f t="shared" si="40"/>
        <v>0</v>
      </c>
      <c r="AL245" s="59">
        <f t="shared" si="41"/>
        <v>10000</v>
      </c>
      <c r="AM245" s="58"/>
      <c r="AN245" s="66">
        <f t="shared" si="42"/>
        <v>0</v>
      </c>
      <c r="AO245" s="98">
        <f t="shared" si="34"/>
        <v>0</v>
      </c>
      <c r="AP245" s="100"/>
      <c r="AQ245" s="102"/>
      <c r="AR245" s="104"/>
      <c r="AS245" s="108"/>
      <c r="AT245" s="63"/>
      <c r="AU245" s="63"/>
      <c r="AV245" s="110"/>
    </row>
    <row r="246" spans="2:48" ht="14.25">
      <c r="B246" s="79"/>
      <c r="C246" s="59"/>
      <c r="D246" s="129"/>
      <c r="E246" s="123"/>
      <c r="F246" s="130"/>
      <c r="G246" s="122"/>
      <c r="H246" s="123"/>
      <c r="I246" s="131"/>
      <c r="J246" s="124" t="str">
        <f t="shared" si="32"/>
        <v>5638029063</v>
      </c>
      <c r="K246" s="125" t="str">
        <f t="shared" si="35"/>
        <v>563801001</v>
      </c>
      <c r="L246" s="126" t="str">
        <f t="shared" si="33"/>
        <v>039.01.000.0</v>
      </c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  <c r="AA246" s="127"/>
      <c r="AB246" s="127"/>
      <c r="AC246" s="132">
        <f t="shared" si="36"/>
        <v>0</v>
      </c>
      <c r="AD246" s="133"/>
      <c r="AE246" s="128"/>
      <c r="AF246" s="128"/>
      <c r="AG246" s="128"/>
      <c r="AH246" s="134">
        <f t="shared" si="37"/>
        <v>0</v>
      </c>
      <c r="AI246" s="135">
        <f t="shared" si="38"/>
        <v>100000</v>
      </c>
      <c r="AJ246" s="59">
        <f t="shared" si="39"/>
        <v>30239</v>
      </c>
      <c r="AK246" s="96">
        <f t="shared" si="40"/>
        <v>0</v>
      </c>
      <c r="AL246" s="59">
        <f t="shared" si="41"/>
        <v>10000</v>
      </c>
      <c r="AM246" s="58"/>
      <c r="AN246" s="66">
        <f t="shared" si="42"/>
        <v>0</v>
      </c>
      <c r="AO246" s="98">
        <f t="shared" si="34"/>
        <v>0</v>
      </c>
      <c r="AP246" s="100"/>
      <c r="AQ246" s="102"/>
      <c r="AR246" s="104"/>
      <c r="AS246" s="108"/>
      <c r="AT246" s="63"/>
      <c r="AU246" s="63"/>
      <c r="AV246" s="110"/>
    </row>
    <row r="247" spans="2:48" ht="14.25">
      <c r="B247" s="79"/>
      <c r="C247" s="59"/>
      <c r="D247" s="129"/>
      <c r="E247" s="123"/>
      <c r="F247" s="130"/>
      <c r="G247" s="122"/>
      <c r="H247" s="123"/>
      <c r="I247" s="131"/>
      <c r="J247" s="124" t="str">
        <f t="shared" si="32"/>
        <v>5638029063</v>
      </c>
      <c r="K247" s="125" t="str">
        <f t="shared" si="35"/>
        <v>563801001</v>
      </c>
      <c r="L247" s="126" t="str">
        <f t="shared" si="33"/>
        <v>039.01.000.0</v>
      </c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  <c r="AA247" s="127"/>
      <c r="AB247" s="127"/>
      <c r="AC247" s="132">
        <f t="shared" si="36"/>
        <v>0</v>
      </c>
      <c r="AD247" s="133"/>
      <c r="AE247" s="128"/>
      <c r="AF247" s="128"/>
      <c r="AG247" s="128"/>
      <c r="AH247" s="134">
        <f t="shared" si="37"/>
        <v>0</v>
      </c>
      <c r="AI247" s="135">
        <f t="shared" si="38"/>
        <v>100000</v>
      </c>
      <c r="AJ247" s="59">
        <f t="shared" si="39"/>
        <v>30239</v>
      </c>
      <c r="AK247" s="96">
        <f t="shared" si="40"/>
        <v>0</v>
      </c>
      <c r="AL247" s="59">
        <f t="shared" si="41"/>
        <v>10000</v>
      </c>
      <c r="AM247" s="58"/>
      <c r="AN247" s="66">
        <f t="shared" si="42"/>
        <v>0</v>
      </c>
      <c r="AO247" s="98">
        <f t="shared" si="34"/>
        <v>0</v>
      </c>
      <c r="AP247" s="100"/>
      <c r="AQ247" s="102"/>
      <c r="AR247" s="104"/>
      <c r="AS247" s="108"/>
      <c r="AT247" s="63"/>
      <c r="AU247" s="63"/>
      <c r="AV247" s="110"/>
    </row>
    <row r="248" spans="2:48" ht="14.25">
      <c r="B248" s="79"/>
      <c r="C248" s="59"/>
      <c r="D248" s="129"/>
      <c r="E248" s="123"/>
      <c r="F248" s="130"/>
      <c r="G248" s="122"/>
      <c r="H248" s="123"/>
      <c r="I248" s="131"/>
      <c r="J248" s="124" t="str">
        <f t="shared" si="32"/>
        <v>5638029063</v>
      </c>
      <c r="K248" s="125" t="str">
        <f t="shared" si="35"/>
        <v>563801001</v>
      </c>
      <c r="L248" s="126" t="str">
        <f t="shared" si="33"/>
        <v>039.01.000.0</v>
      </c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  <c r="AA248" s="127"/>
      <c r="AB248" s="127"/>
      <c r="AC248" s="132">
        <f t="shared" si="36"/>
        <v>0</v>
      </c>
      <c r="AD248" s="133"/>
      <c r="AE248" s="128"/>
      <c r="AF248" s="128"/>
      <c r="AG248" s="128"/>
      <c r="AH248" s="134">
        <f t="shared" si="37"/>
        <v>0</v>
      </c>
      <c r="AI248" s="135">
        <f t="shared" si="38"/>
        <v>100000</v>
      </c>
      <c r="AJ248" s="59">
        <f t="shared" si="39"/>
        <v>30239</v>
      </c>
      <c r="AK248" s="96">
        <f t="shared" si="40"/>
        <v>0</v>
      </c>
      <c r="AL248" s="59">
        <f t="shared" si="41"/>
        <v>10000</v>
      </c>
      <c r="AM248" s="58"/>
      <c r="AN248" s="66">
        <f t="shared" si="42"/>
        <v>0</v>
      </c>
      <c r="AO248" s="98">
        <f t="shared" si="34"/>
        <v>0</v>
      </c>
      <c r="AP248" s="100"/>
      <c r="AQ248" s="102"/>
      <c r="AR248" s="104"/>
      <c r="AS248" s="108"/>
      <c r="AT248" s="63"/>
      <c r="AU248" s="63"/>
      <c r="AV248" s="110"/>
    </row>
    <row r="249" spans="2:48" ht="14.25">
      <c r="B249" s="79"/>
      <c r="C249" s="59"/>
      <c r="D249" s="129"/>
      <c r="E249" s="123"/>
      <c r="F249" s="130"/>
      <c r="G249" s="122"/>
      <c r="H249" s="123"/>
      <c r="I249" s="131"/>
      <c r="J249" s="124" t="str">
        <f t="shared" si="32"/>
        <v>5638029063</v>
      </c>
      <c r="K249" s="125" t="str">
        <f t="shared" si="35"/>
        <v>563801001</v>
      </c>
      <c r="L249" s="126" t="str">
        <f t="shared" si="33"/>
        <v>039.01.000.0</v>
      </c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  <c r="AA249" s="127"/>
      <c r="AB249" s="127"/>
      <c r="AC249" s="132">
        <f t="shared" si="36"/>
        <v>0</v>
      </c>
      <c r="AD249" s="133"/>
      <c r="AE249" s="128"/>
      <c r="AF249" s="128"/>
      <c r="AG249" s="128"/>
      <c r="AH249" s="134">
        <f t="shared" si="37"/>
        <v>0</v>
      </c>
      <c r="AI249" s="135">
        <f t="shared" si="38"/>
        <v>100000</v>
      </c>
      <c r="AJ249" s="59">
        <f t="shared" si="39"/>
        <v>30239</v>
      </c>
      <c r="AK249" s="96">
        <f t="shared" si="40"/>
        <v>0</v>
      </c>
      <c r="AL249" s="59">
        <f t="shared" si="41"/>
        <v>10000</v>
      </c>
      <c r="AM249" s="58"/>
      <c r="AN249" s="66">
        <f t="shared" si="42"/>
        <v>0</v>
      </c>
      <c r="AO249" s="98">
        <f t="shared" si="34"/>
        <v>0</v>
      </c>
      <c r="AP249" s="100"/>
      <c r="AQ249" s="102"/>
      <c r="AR249" s="104"/>
      <c r="AS249" s="108"/>
      <c r="AT249" s="63"/>
      <c r="AU249" s="63"/>
      <c r="AV249" s="110"/>
    </row>
    <row r="250" spans="2:48" ht="14.25">
      <c r="B250" s="79"/>
      <c r="C250" s="59"/>
      <c r="D250" s="129"/>
      <c r="E250" s="123"/>
      <c r="F250" s="130"/>
      <c r="G250" s="122"/>
      <c r="H250" s="123"/>
      <c r="I250" s="131"/>
      <c r="J250" s="124" t="str">
        <f t="shared" si="32"/>
        <v>5638029063</v>
      </c>
      <c r="K250" s="125" t="str">
        <f t="shared" si="35"/>
        <v>563801001</v>
      </c>
      <c r="L250" s="126" t="str">
        <f t="shared" si="33"/>
        <v>039.01.000.0</v>
      </c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  <c r="AA250" s="127"/>
      <c r="AB250" s="127"/>
      <c r="AC250" s="132">
        <f t="shared" si="36"/>
        <v>0</v>
      </c>
      <c r="AD250" s="133"/>
      <c r="AE250" s="128"/>
      <c r="AF250" s="128"/>
      <c r="AG250" s="128"/>
      <c r="AH250" s="134">
        <f t="shared" si="37"/>
        <v>0</v>
      </c>
      <c r="AI250" s="135">
        <f t="shared" si="38"/>
        <v>100000</v>
      </c>
      <c r="AJ250" s="59">
        <f t="shared" si="39"/>
        <v>30239</v>
      </c>
      <c r="AK250" s="96">
        <f t="shared" si="40"/>
        <v>0</v>
      </c>
      <c r="AL250" s="59">
        <f t="shared" si="41"/>
        <v>10000</v>
      </c>
      <c r="AM250" s="58"/>
      <c r="AN250" s="66">
        <f t="shared" si="42"/>
        <v>0</v>
      </c>
      <c r="AO250" s="98">
        <f t="shared" si="34"/>
        <v>0</v>
      </c>
      <c r="AP250" s="100"/>
      <c r="AQ250" s="102"/>
      <c r="AR250" s="104"/>
      <c r="AS250" s="108"/>
      <c r="AT250" s="63"/>
      <c r="AU250" s="63"/>
      <c r="AV250" s="110"/>
    </row>
    <row r="251" spans="2:48" ht="14.25">
      <c r="B251" s="79"/>
      <c r="C251" s="59"/>
      <c r="D251" s="129"/>
      <c r="E251" s="123"/>
      <c r="F251" s="130"/>
      <c r="G251" s="122"/>
      <c r="H251" s="123"/>
      <c r="I251" s="131"/>
      <c r="J251" s="124" t="str">
        <f t="shared" si="32"/>
        <v>5638029063</v>
      </c>
      <c r="K251" s="125" t="str">
        <f t="shared" si="35"/>
        <v>563801001</v>
      </c>
      <c r="L251" s="126" t="str">
        <f t="shared" si="33"/>
        <v>039.01.000.0</v>
      </c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  <c r="AA251" s="127"/>
      <c r="AB251" s="127"/>
      <c r="AC251" s="132">
        <f t="shared" si="36"/>
        <v>0</v>
      </c>
      <c r="AD251" s="133"/>
      <c r="AE251" s="128"/>
      <c r="AF251" s="128"/>
      <c r="AG251" s="128"/>
      <c r="AH251" s="134">
        <f t="shared" si="37"/>
        <v>0</v>
      </c>
      <c r="AI251" s="135">
        <f t="shared" si="38"/>
        <v>100000</v>
      </c>
      <c r="AJ251" s="59">
        <f t="shared" si="39"/>
        <v>30239</v>
      </c>
      <c r="AK251" s="96">
        <f t="shared" si="40"/>
        <v>0</v>
      </c>
      <c r="AL251" s="59">
        <f t="shared" si="41"/>
        <v>10000</v>
      </c>
      <c r="AM251" s="58"/>
      <c r="AN251" s="66">
        <f t="shared" si="42"/>
        <v>0</v>
      </c>
      <c r="AO251" s="98">
        <f t="shared" si="34"/>
        <v>0</v>
      </c>
      <c r="AP251" s="100"/>
      <c r="AQ251" s="102"/>
      <c r="AR251" s="104"/>
      <c r="AS251" s="108"/>
      <c r="AT251" s="63"/>
      <c r="AU251" s="63"/>
      <c r="AV251" s="110"/>
    </row>
    <row r="252" spans="2:48" ht="14.25">
      <c r="B252" s="79"/>
      <c r="C252" s="59"/>
      <c r="D252" s="129"/>
      <c r="E252" s="123"/>
      <c r="F252" s="130"/>
      <c r="G252" s="122"/>
      <c r="H252" s="123"/>
      <c r="I252" s="131"/>
      <c r="J252" s="124" t="str">
        <f t="shared" si="32"/>
        <v>5638029063</v>
      </c>
      <c r="K252" s="125" t="str">
        <f t="shared" si="35"/>
        <v>563801001</v>
      </c>
      <c r="L252" s="126" t="str">
        <f t="shared" si="33"/>
        <v>039.01.000.0</v>
      </c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  <c r="AA252" s="127"/>
      <c r="AB252" s="127"/>
      <c r="AC252" s="132">
        <f t="shared" si="36"/>
        <v>0</v>
      </c>
      <c r="AD252" s="133"/>
      <c r="AE252" s="128"/>
      <c r="AF252" s="128"/>
      <c r="AG252" s="128"/>
      <c r="AH252" s="134">
        <f t="shared" si="37"/>
        <v>0</v>
      </c>
      <c r="AI252" s="135">
        <f t="shared" si="38"/>
        <v>100000</v>
      </c>
      <c r="AJ252" s="59">
        <f t="shared" si="39"/>
        <v>30239</v>
      </c>
      <c r="AK252" s="96">
        <f t="shared" si="40"/>
        <v>0</v>
      </c>
      <c r="AL252" s="59">
        <f t="shared" si="41"/>
        <v>10000</v>
      </c>
      <c r="AM252" s="58"/>
      <c r="AN252" s="66">
        <f t="shared" si="42"/>
        <v>0</v>
      </c>
      <c r="AO252" s="98">
        <f t="shared" si="34"/>
        <v>0</v>
      </c>
      <c r="AP252" s="100"/>
      <c r="AQ252" s="102"/>
      <c r="AR252" s="104"/>
      <c r="AS252" s="108"/>
      <c r="AT252" s="63"/>
      <c r="AU252" s="63"/>
      <c r="AV252" s="110"/>
    </row>
    <row r="253" spans="2:48" ht="14.25">
      <c r="B253" s="79"/>
      <c r="C253" s="59"/>
      <c r="D253" s="129"/>
      <c r="E253" s="123"/>
      <c r="F253" s="130"/>
      <c r="G253" s="122"/>
      <c r="H253" s="123"/>
      <c r="I253" s="131"/>
      <c r="J253" s="124" t="str">
        <f t="shared" si="32"/>
        <v>5638029063</v>
      </c>
      <c r="K253" s="125" t="str">
        <f t="shared" si="35"/>
        <v>563801001</v>
      </c>
      <c r="L253" s="126" t="str">
        <f t="shared" si="33"/>
        <v>039.01.000.0</v>
      </c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  <c r="AA253" s="127"/>
      <c r="AB253" s="127"/>
      <c r="AC253" s="132">
        <f t="shared" si="36"/>
        <v>0</v>
      </c>
      <c r="AD253" s="133"/>
      <c r="AE253" s="128"/>
      <c r="AF253" s="128"/>
      <c r="AG253" s="128"/>
      <c r="AH253" s="134">
        <f t="shared" si="37"/>
        <v>0</v>
      </c>
      <c r="AI253" s="135">
        <f t="shared" si="38"/>
        <v>100000</v>
      </c>
      <c r="AJ253" s="59">
        <f t="shared" si="39"/>
        <v>30239</v>
      </c>
      <c r="AK253" s="96">
        <f t="shared" si="40"/>
        <v>0</v>
      </c>
      <c r="AL253" s="59">
        <f t="shared" si="41"/>
        <v>10000</v>
      </c>
      <c r="AM253" s="58"/>
      <c r="AN253" s="66">
        <f t="shared" si="42"/>
        <v>0</v>
      </c>
      <c r="AO253" s="98">
        <f t="shared" si="34"/>
        <v>0</v>
      </c>
      <c r="AP253" s="100"/>
      <c r="AQ253" s="102"/>
      <c r="AR253" s="104"/>
      <c r="AS253" s="108"/>
      <c r="AT253" s="63"/>
      <c r="AU253" s="63"/>
      <c r="AV253" s="110"/>
    </row>
    <row r="254" spans="2:48" ht="14.25">
      <c r="B254" s="79"/>
      <c r="C254" s="59"/>
      <c r="D254" s="129"/>
      <c r="E254" s="123"/>
      <c r="F254" s="130"/>
      <c r="G254" s="122"/>
      <c r="H254" s="123"/>
      <c r="I254" s="131"/>
      <c r="J254" s="124" t="str">
        <f t="shared" si="32"/>
        <v>5638029063</v>
      </c>
      <c r="K254" s="125" t="str">
        <f t="shared" si="35"/>
        <v>563801001</v>
      </c>
      <c r="L254" s="126" t="str">
        <f t="shared" si="33"/>
        <v>039.01.000.0</v>
      </c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  <c r="AA254" s="127"/>
      <c r="AB254" s="127"/>
      <c r="AC254" s="132">
        <f t="shared" si="36"/>
        <v>0</v>
      </c>
      <c r="AD254" s="133"/>
      <c r="AE254" s="128"/>
      <c r="AF254" s="128"/>
      <c r="AG254" s="128"/>
      <c r="AH254" s="134">
        <f t="shared" si="37"/>
        <v>0</v>
      </c>
      <c r="AI254" s="135">
        <f t="shared" si="38"/>
        <v>100000</v>
      </c>
      <c r="AJ254" s="59">
        <f t="shared" si="39"/>
        <v>30239</v>
      </c>
      <c r="AK254" s="96">
        <f t="shared" si="40"/>
        <v>0</v>
      </c>
      <c r="AL254" s="59">
        <f t="shared" si="41"/>
        <v>10000</v>
      </c>
      <c r="AM254" s="58"/>
      <c r="AN254" s="66">
        <f t="shared" si="42"/>
        <v>0</v>
      </c>
      <c r="AO254" s="98">
        <f t="shared" si="34"/>
        <v>0</v>
      </c>
      <c r="AP254" s="100"/>
      <c r="AQ254" s="102"/>
      <c r="AR254" s="104"/>
      <c r="AS254" s="108"/>
      <c r="AT254" s="63"/>
      <c r="AU254" s="63"/>
      <c r="AV254" s="110"/>
    </row>
    <row r="255" spans="2:48" ht="14.25">
      <c r="B255" s="79"/>
      <c r="C255" s="59"/>
      <c r="D255" s="129"/>
      <c r="E255" s="123"/>
      <c r="F255" s="130"/>
      <c r="G255" s="122"/>
      <c r="H255" s="123"/>
      <c r="I255" s="131"/>
      <c r="J255" s="124" t="str">
        <f t="shared" si="32"/>
        <v>5638029063</v>
      </c>
      <c r="K255" s="125" t="str">
        <f t="shared" si="35"/>
        <v>563801001</v>
      </c>
      <c r="L255" s="126" t="str">
        <f t="shared" si="33"/>
        <v>039.01.000.0</v>
      </c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  <c r="AA255" s="127"/>
      <c r="AB255" s="127"/>
      <c r="AC255" s="132">
        <f t="shared" si="36"/>
        <v>0</v>
      </c>
      <c r="AD255" s="133"/>
      <c r="AE255" s="128"/>
      <c r="AF255" s="128"/>
      <c r="AG255" s="128"/>
      <c r="AH255" s="134">
        <f t="shared" si="37"/>
        <v>0</v>
      </c>
      <c r="AI255" s="135">
        <f t="shared" si="38"/>
        <v>100000</v>
      </c>
      <c r="AJ255" s="59">
        <f t="shared" si="39"/>
        <v>30239</v>
      </c>
      <c r="AK255" s="96">
        <f t="shared" si="40"/>
        <v>0</v>
      </c>
      <c r="AL255" s="59">
        <f t="shared" si="41"/>
        <v>10000</v>
      </c>
      <c r="AM255" s="58"/>
      <c r="AN255" s="66">
        <f t="shared" si="42"/>
        <v>0</v>
      </c>
      <c r="AO255" s="98">
        <f t="shared" si="34"/>
        <v>0</v>
      </c>
      <c r="AP255" s="100"/>
      <c r="AQ255" s="102"/>
      <c r="AR255" s="104"/>
      <c r="AS255" s="108"/>
      <c r="AT255" s="63"/>
      <c r="AU255" s="63"/>
      <c r="AV255" s="110"/>
    </row>
    <row r="256" spans="2:48" ht="14.25">
      <c r="B256" s="79"/>
      <c r="C256" s="59"/>
      <c r="D256" s="129"/>
      <c r="E256" s="123"/>
      <c r="F256" s="130"/>
      <c r="G256" s="122"/>
      <c r="H256" s="123"/>
      <c r="I256" s="131"/>
      <c r="J256" s="124" t="str">
        <f t="shared" si="32"/>
        <v>5638029063</v>
      </c>
      <c r="K256" s="125" t="str">
        <f t="shared" si="35"/>
        <v>563801001</v>
      </c>
      <c r="L256" s="126" t="str">
        <f t="shared" si="33"/>
        <v>039.01.000.0</v>
      </c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  <c r="AB256" s="127"/>
      <c r="AC256" s="132">
        <f t="shared" si="36"/>
        <v>0</v>
      </c>
      <c r="AD256" s="133"/>
      <c r="AE256" s="128"/>
      <c r="AF256" s="128"/>
      <c r="AG256" s="128"/>
      <c r="AH256" s="134">
        <f t="shared" si="37"/>
        <v>0</v>
      </c>
      <c r="AI256" s="135">
        <f t="shared" si="38"/>
        <v>100000</v>
      </c>
      <c r="AJ256" s="59">
        <f t="shared" si="39"/>
        <v>30239</v>
      </c>
      <c r="AK256" s="96">
        <f t="shared" si="40"/>
        <v>0</v>
      </c>
      <c r="AL256" s="59">
        <f t="shared" si="41"/>
        <v>10000</v>
      </c>
      <c r="AM256" s="58"/>
      <c r="AN256" s="66">
        <f t="shared" si="42"/>
        <v>0</v>
      </c>
      <c r="AO256" s="98">
        <f t="shared" si="34"/>
        <v>0</v>
      </c>
      <c r="AP256" s="100"/>
      <c r="AQ256" s="102"/>
      <c r="AR256" s="104"/>
      <c r="AS256" s="108"/>
      <c r="AT256" s="63"/>
      <c r="AU256" s="63"/>
      <c r="AV256" s="110"/>
    </row>
    <row r="257" spans="2:48" ht="14.25">
      <c r="B257" s="79"/>
      <c r="C257" s="59"/>
      <c r="D257" s="129"/>
      <c r="E257" s="123"/>
      <c r="F257" s="130"/>
      <c r="G257" s="122"/>
      <c r="H257" s="123"/>
      <c r="I257" s="131"/>
      <c r="J257" s="124" t="str">
        <f t="shared" si="32"/>
        <v>5638029063</v>
      </c>
      <c r="K257" s="125" t="str">
        <f t="shared" si="35"/>
        <v>563801001</v>
      </c>
      <c r="L257" s="126" t="str">
        <f t="shared" si="33"/>
        <v>039.01.000.0</v>
      </c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32">
        <f t="shared" si="36"/>
        <v>0</v>
      </c>
      <c r="AD257" s="133"/>
      <c r="AE257" s="128"/>
      <c r="AF257" s="128"/>
      <c r="AG257" s="128"/>
      <c r="AH257" s="134">
        <f t="shared" si="37"/>
        <v>0</v>
      </c>
      <c r="AI257" s="135">
        <f t="shared" si="38"/>
        <v>100000</v>
      </c>
      <c r="AJ257" s="59">
        <f t="shared" si="39"/>
        <v>30239</v>
      </c>
      <c r="AK257" s="96">
        <f t="shared" si="40"/>
        <v>0</v>
      </c>
      <c r="AL257" s="59">
        <f t="shared" si="41"/>
        <v>10000</v>
      </c>
      <c r="AM257" s="58"/>
      <c r="AN257" s="66">
        <f t="shared" si="42"/>
        <v>0</v>
      </c>
      <c r="AO257" s="98">
        <f t="shared" si="34"/>
        <v>0</v>
      </c>
      <c r="AP257" s="100"/>
      <c r="AQ257" s="102"/>
      <c r="AR257" s="104"/>
      <c r="AS257" s="108"/>
      <c r="AT257" s="63"/>
      <c r="AU257" s="63"/>
      <c r="AV257" s="110"/>
    </row>
    <row r="258" spans="2:48" ht="14.25">
      <c r="B258" s="79"/>
      <c r="C258" s="59"/>
      <c r="D258" s="129"/>
      <c r="E258" s="123"/>
      <c r="F258" s="130"/>
      <c r="G258" s="122"/>
      <c r="H258" s="123"/>
      <c r="I258" s="131"/>
      <c r="J258" s="124" t="str">
        <f t="shared" si="32"/>
        <v>5638029063</v>
      </c>
      <c r="K258" s="125" t="str">
        <f t="shared" si="35"/>
        <v>563801001</v>
      </c>
      <c r="L258" s="126" t="str">
        <f t="shared" si="33"/>
        <v>039.01.000.0</v>
      </c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32">
        <f t="shared" si="36"/>
        <v>0</v>
      </c>
      <c r="AD258" s="133"/>
      <c r="AE258" s="128"/>
      <c r="AF258" s="128"/>
      <c r="AG258" s="128"/>
      <c r="AH258" s="134">
        <f t="shared" si="37"/>
        <v>0</v>
      </c>
      <c r="AI258" s="135">
        <f t="shared" si="38"/>
        <v>100000</v>
      </c>
      <c r="AJ258" s="59">
        <f t="shared" si="39"/>
        <v>30239</v>
      </c>
      <c r="AK258" s="96">
        <f t="shared" si="40"/>
        <v>0</v>
      </c>
      <c r="AL258" s="59">
        <f t="shared" si="41"/>
        <v>10000</v>
      </c>
      <c r="AM258" s="58"/>
      <c r="AN258" s="66">
        <f t="shared" si="42"/>
        <v>0</v>
      </c>
      <c r="AO258" s="98">
        <f t="shared" si="34"/>
        <v>0</v>
      </c>
      <c r="AP258" s="100"/>
      <c r="AQ258" s="102"/>
      <c r="AR258" s="104"/>
      <c r="AS258" s="108"/>
      <c r="AT258" s="63"/>
      <c r="AU258" s="63"/>
      <c r="AV258" s="110"/>
    </row>
    <row r="259" spans="2:48" ht="14.25">
      <c r="B259" s="79"/>
      <c r="C259" s="59"/>
      <c r="D259" s="129"/>
      <c r="E259" s="123"/>
      <c r="F259" s="130"/>
      <c r="G259" s="122"/>
      <c r="H259" s="123"/>
      <c r="I259" s="131"/>
      <c r="J259" s="124" t="str">
        <f t="shared" si="32"/>
        <v>5638029063</v>
      </c>
      <c r="K259" s="125" t="str">
        <f t="shared" si="35"/>
        <v>563801001</v>
      </c>
      <c r="L259" s="126" t="str">
        <f t="shared" si="33"/>
        <v>039.01.000.0</v>
      </c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32">
        <f t="shared" si="36"/>
        <v>0</v>
      </c>
      <c r="AD259" s="133"/>
      <c r="AE259" s="128"/>
      <c r="AF259" s="128"/>
      <c r="AG259" s="128"/>
      <c r="AH259" s="134">
        <f t="shared" si="37"/>
        <v>0</v>
      </c>
      <c r="AI259" s="135">
        <f t="shared" si="38"/>
        <v>100000</v>
      </c>
      <c r="AJ259" s="59">
        <f t="shared" si="39"/>
        <v>30239</v>
      </c>
      <c r="AK259" s="96">
        <f t="shared" si="40"/>
        <v>0</v>
      </c>
      <c r="AL259" s="59">
        <f t="shared" si="41"/>
        <v>10000</v>
      </c>
      <c r="AM259" s="58"/>
      <c r="AN259" s="66">
        <f t="shared" si="42"/>
        <v>0</v>
      </c>
      <c r="AO259" s="98">
        <f t="shared" si="34"/>
        <v>0</v>
      </c>
      <c r="AP259" s="100"/>
      <c r="AQ259" s="102"/>
      <c r="AR259" s="104"/>
      <c r="AS259" s="108"/>
      <c r="AT259" s="63"/>
      <c r="AU259" s="63"/>
      <c r="AV259" s="110"/>
    </row>
    <row r="260" spans="2:48" ht="14.25">
      <c r="B260" s="79"/>
      <c r="C260" s="59"/>
      <c r="D260" s="129"/>
      <c r="E260" s="123"/>
      <c r="F260" s="130"/>
      <c r="G260" s="122"/>
      <c r="H260" s="123"/>
      <c r="I260" s="131"/>
      <c r="J260" s="124" t="str">
        <f aca="true" t="shared" si="43" ref="J260:J277">CONCATENATE($F$23)</f>
        <v>5638029063</v>
      </c>
      <c r="K260" s="125" t="str">
        <f t="shared" si="35"/>
        <v>563801001</v>
      </c>
      <c r="L260" s="126" t="str">
        <f aca="true" t="shared" si="44" ref="L260:L277">$F$25</f>
        <v>039.01.000.0</v>
      </c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  <c r="AA260" s="127"/>
      <c r="AB260" s="127"/>
      <c r="AC260" s="132">
        <f t="shared" si="36"/>
        <v>0</v>
      </c>
      <c r="AD260" s="133"/>
      <c r="AE260" s="128"/>
      <c r="AF260" s="128"/>
      <c r="AG260" s="128"/>
      <c r="AH260" s="134">
        <f t="shared" si="37"/>
        <v>0</v>
      </c>
      <c r="AI260" s="135">
        <f t="shared" si="38"/>
        <v>100000</v>
      </c>
      <c r="AJ260" s="59">
        <f t="shared" si="39"/>
        <v>30239</v>
      </c>
      <c r="AK260" s="96">
        <f t="shared" si="40"/>
        <v>0</v>
      </c>
      <c r="AL260" s="59">
        <f t="shared" si="41"/>
        <v>10000</v>
      </c>
      <c r="AM260" s="58"/>
      <c r="AN260" s="66">
        <f t="shared" si="42"/>
        <v>0</v>
      </c>
      <c r="AO260" s="98">
        <f aca="true" t="shared" si="45" ref="AO260:AO277">$F$28</f>
        <v>0</v>
      </c>
      <c r="AP260" s="100"/>
      <c r="AQ260" s="102"/>
      <c r="AR260" s="104"/>
      <c r="AS260" s="108"/>
      <c r="AT260" s="63"/>
      <c r="AU260" s="63"/>
      <c r="AV260" s="110"/>
    </row>
    <row r="261" spans="2:48" ht="14.25">
      <c r="B261" s="79"/>
      <c r="C261" s="59"/>
      <c r="D261" s="129"/>
      <c r="E261" s="123"/>
      <c r="F261" s="130"/>
      <c r="G261" s="122"/>
      <c r="H261" s="123"/>
      <c r="I261" s="131"/>
      <c r="J261" s="124" t="str">
        <f t="shared" si="43"/>
        <v>5638029063</v>
      </c>
      <c r="K261" s="125" t="str">
        <f aca="true" t="shared" si="46" ref="K261:K277">CONCATENATE($G$23)</f>
        <v>563801001</v>
      </c>
      <c r="L261" s="126" t="str">
        <f t="shared" si="44"/>
        <v>039.01.000.0</v>
      </c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  <c r="AA261" s="127"/>
      <c r="AB261" s="127"/>
      <c r="AC261" s="132">
        <f aca="true" t="shared" si="47" ref="AC261:AC277">IF(ABS(M261+Q261+U261+Y261)&gt;=ABS(N261+O261+P261+R261+S261+T261+V261+W261+X261+Z261+AA261+AB261),M261+Q261+U261+Y261,N261+O261+P261+R261+S261+T261+V261+W261+X261+Z261+AA261+AB261)</f>
        <v>0</v>
      </c>
      <c r="AD261" s="133"/>
      <c r="AE261" s="128"/>
      <c r="AF261" s="128"/>
      <c r="AG261" s="128"/>
      <c r="AH261" s="134">
        <f aca="true" t="shared" si="48" ref="AH261:AH277">$F$18</f>
        <v>0</v>
      </c>
      <c r="AI261" s="135">
        <f aca="true" t="shared" si="49" ref="AI261:AI277">$F$19</f>
        <v>100000</v>
      </c>
      <c r="AJ261" s="59">
        <f aca="true" t="shared" si="50" ref="AJ261:AJ277">$F$17</f>
        <v>30239</v>
      </c>
      <c r="AK261" s="96">
        <f aca="true" t="shared" si="51" ref="AK261:AK277">$F$20</f>
        <v>0</v>
      </c>
      <c r="AL261" s="59">
        <f aca="true" t="shared" si="52" ref="AL261:AL277">$F$21</f>
        <v>10000</v>
      </c>
      <c r="AM261" s="58"/>
      <c r="AN261" s="66">
        <f aca="true" t="shared" si="53" ref="AN261:AN277">$F$26</f>
        <v>0</v>
      </c>
      <c r="AO261" s="98">
        <f t="shared" si="45"/>
        <v>0</v>
      </c>
      <c r="AP261" s="100"/>
      <c r="AQ261" s="102"/>
      <c r="AR261" s="104"/>
      <c r="AS261" s="108"/>
      <c r="AT261" s="63"/>
      <c r="AU261" s="63"/>
      <c r="AV261" s="110"/>
    </row>
    <row r="262" spans="2:48" ht="14.25">
      <c r="B262" s="79"/>
      <c r="C262" s="59"/>
      <c r="D262" s="129"/>
      <c r="E262" s="123"/>
      <c r="F262" s="130"/>
      <c r="G262" s="122"/>
      <c r="H262" s="123"/>
      <c r="I262" s="131"/>
      <c r="J262" s="124" t="str">
        <f t="shared" si="43"/>
        <v>5638029063</v>
      </c>
      <c r="K262" s="125" t="str">
        <f t="shared" si="46"/>
        <v>563801001</v>
      </c>
      <c r="L262" s="126" t="str">
        <f t="shared" si="44"/>
        <v>039.01.000.0</v>
      </c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  <c r="AA262" s="127"/>
      <c r="AB262" s="127"/>
      <c r="AC262" s="132">
        <f t="shared" si="47"/>
        <v>0</v>
      </c>
      <c r="AD262" s="133"/>
      <c r="AE262" s="128"/>
      <c r="AF262" s="128"/>
      <c r="AG262" s="128"/>
      <c r="AH262" s="134">
        <f t="shared" si="48"/>
        <v>0</v>
      </c>
      <c r="AI262" s="135">
        <f t="shared" si="49"/>
        <v>100000</v>
      </c>
      <c r="AJ262" s="59">
        <f t="shared" si="50"/>
        <v>30239</v>
      </c>
      <c r="AK262" s="96">
        <f t="shared" si="51"/>
        <v>0</v>
      </c>
      <c r="AL262" s="59">
        <f t="shared" si="52"/>
        <v>10000</v>
      </c>
      <c r="AM262" s="58"/>
      <c r="AN262" s="66">
        <f t="shared" si="53"/>
        <v>0</v>
      </c>
      <c r="AO262" s="98">
        <f t="shared" si="45"/>
        <v>0</v>
      </c>
      <c r="AP262" s="100"/>
      <c r="AQ262" s="102"/>
      <c r="AR262" s="104"/>
      <c r="AS262" s="108"/>
      <c r="AT262" s="63"/>
      <c r="AU262" s="63"/>
      <c r="AV262" s="110"/>
    </row>
    <row r="263" spans="2:48" ht="14.25">
      <c r="B263" s="79"/>
      <c r="C263" s="59"/>
      <c r="D263" s="129"/>
      <c r="E263" s="123"/>
      <c r="F263" s="130"/>
      <c r="G263" s="122"/>
      <c r="H263" s="123"/>
      <c r="I263" s="131"/>
      <c r="J263" s="124" t="str">
        <f t="shared" si="43"/>
        <v>5638029063</v>
      </c>
      <c r="K263" s="125" t="str">
        <f t="shared" si="46"/>
        <v>563801001</v>
      </c>
      <c r="L263" s="126" t="str">
        <f t="shared" si="44"/>
        <v>039.01.000.0</v>
      </c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  <c r="AA263" s="127"/>
      <c r="AB263" s="127"/>
      <c r="AC263" s="132">
        <f t="shared" si="47"/>
        <v>0</v>
      </c>
      <c r="AD263" s="133"/>
      <c r="AE263" s="128"/>
      <c r="AF263" s="128"/>
      <c r="AG263" s="128"/>
      <c r="AH263" s="134">
        <f t="shared" si="48"/>
        <v>0</v>
      </c>
      <c r="AI263" s="135">
        <f t="shared" si="49"/>
        <v>100000</v>
      </c>
      <c r="AJ263" s="59">
        <f t="shared" si="50"/>
        <v>30239</v>
      </c>
      <c r="AK263" s="96">
        <f t="shared" si="51"/>
        <v>0</v>
      </c>
      <c r="AL263" s="59">
        <f t="shared" si="52"/>
        <v>10000</v>
      </c>
      <c r="AM263" s="58"/>
      <c r="AN263" s="66">
        <f t="shared" si="53"/>
        <v>0</v>
      </c>
      <c r="AO263" s="98">
        <f t="shared" si="45"/>
        <v>0</v>
      </c>
      <c r="AP263" s="100"/>
      <c r="AQ263" s="102"/>
      <c r="AR263" s="104"/>
      <c r="AS263" s="108"/>
      <c r="AT263" s="63"/>
      <c r="AU263" s="63"/>
      <c r="AV263" s="110"/>
    </row>
    <row r="264" spans="2:48" ht="14.25">
      <c r="B264" s="79"/>
      <c r="C264" s="59"/>
      <c r="D264" s="129"/>
      <c r="E264" s="123"/>
      <c r="F264" s="130"/>
      <c r="G264" s="122"/>
      <c r="H264" s="123"/>
      <c r="I264" s="131"/>
      <c r="J264" s="124" t="str">
        <f t="shared" si="43"/>
        <v>5638029063</v>
      </c>
      <c r="K264" s="125" t="str">
        <f t="shared" si="46"/>
        <v>563801001</v>
      </c>
      <c r="L264" s="126" t="str">
        <f t="shared" si="44"/>
        <v>039.01.000.0</v>
      </c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  <c r="AA264" s="127"/>
      <c r="AB264" s="127"/>
      <c r="AC264" s="132">
        <f t="shared" si="47"/>
        <v>0</v>
      </c>
      <c r="AD264" s="133"/>
      <c r="AE264" s="128"/>
      <c r="AF264" s="128"/>
      <c r="AG264" s="128"/>
      <c r="AH264" s="134">
        <f t="shared" si="48"/>
        <v>0</v>
      </c>
      <c r="AI264" s="135">
        <f t="shared" si="49"/>
        <v>100000</v>
      </c>
      <c r="AJ264" s="59">
        <f t="shared" si="50"/>
        <v>30239</v>
      </c>
      <c r="AK264" s="96">
        <f t="shared" si="51"/>
        <v>0</v>
      </c>
      <c r="AL264" s="59">
        <f t="shared" si="52"/>
        <v>10000</v>
      </c>
      <c r="AM264" s="58"/>
      <c r="AN264" s="66">
        <f t="shared" si="53"/>
        <v>0</v>
      </c>
      <c r="AO264" s="98">
        <f t="shared" si="45"/>
        <v>0</v>
      </c>
      <c r="AP264" s="100"/>
      <c r="AQ264" s="102"/>
      <c r="AR264" s="104"/>
      <c r="AS264" s="108"/>
      <c r="AT264" s="63"/>
      <c r="AU264" s="63"/>
      <c r="AV264" s="110"/>
    </row>
    <row r="265" spans="2:48" ht="14.25">
      <c r="B265" s="79"/>
      <c r="C265" s="59"/>
      <c r="D265" s="129"/>
      <c r="E265" s="123"/>
      <c r="F265" s="130"/>
      <c r="G265" s="122"/>
      <c r="H265" s="123"/>
      <c r="I265" s="131"/>
      <c r="J265" s="124" t="str">
        <f t="shared" si="43"/>
        <v>5638029063</v>
      </c>
      <c r="K265" s="125" t="str">
        <f t="shared" si="46"/>
        <v>563801001</v>
      </c>
      <c r="L265" s="126" t="str">
        <f t="shared" si="44"/>
        <v>039.01.000.0</v>
      </c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  <c r="AA265" s="127"/>
      <c r="AB265" s="127"/>
      <c r="AC265" s="132">
        <f t="shared" si="47"/>
        <v>0</v>
      </c>
      <c r="AD265" s="133"/>
      <c r="AE265" s="128"/>
      <c r="AF265" s="128"/>
      <c r="AG265" s="128"/>
      <c r="AH265" s="134">
        <f t="shared" si="48"/>
        <v>0</v>
      </c>
      <c r="AI265" s="135">
        <f t="shared" si="49"/>
        <v>100000</v>
      </c>
      <c r="AJ265" s="59">
        <f t="shared" si="50"/>
        <v>30239</v>
      </c>
      <c r="AK265" s="96">
        <f t="shared" si="51"/>
        <v>0</v>
      </c>
      <c r="AL265" s="59">
        <f t="shared" si="52"/>
        <v>10000</v>
      </c>
      <c r="AM265" s="58"/>
      <c r="AN265" s="66">
        <f t="shared" si="53"/>
        <v>0</v>
      </c>
      <c r="AO265" s="98">
        <f t="shared" si="45"/>
        <v>0</v>
      </c>
      <c r="AP265" s="100"/>
      <c r="AQ265" s="102"/>
      <c r="AR265" s="104"/>
      <c r="AS265" s="108"/>
      <c r="AT265" s="63"/>
      <c r="AU265" s="63"/>
      <c r="AV265" s="110"/>
    </row>
    <row r="266" spans="2:48" ht="14.25">
      <c r="B266" s="79"/>
      <c r="C266" s="59"/>
      <c r="D266" s="129"/>
      <c r="E266" s="123"/>
      <c r="F266" s="130"/>
      <c r="G266" s="122"/>
      <c r="H266" s="123"/>
      <c r="I266" s="131"/>
      <c r="J266" s="124" t="str">
        <f t="shared" si="43"/>
        <v>5638029063</v>
      </c>
      <c r="K266" s="125" t="str">
        <f t="shared" si="46"/>
        <v>563801001</v>
      </c>
      <c r="L266" s="126" t="str">
        <f t="shared" si="44"/>
        <v>039.01.000.0</v>
      </c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  <c r="AA266" s="127"/>
      <c r="AB266" s="127"/>
      <c r="AC266" s="132">
        <f t="shared" si="47"/>
        <v>0</v>
      </c>
      <c r="AD266" s="133"/>
      <c r="AE266" s="128"/>
      <c r="AF266" s="128"/>
      <c r="AG266" s="128"/>
      <c r="AH266" s="134">
        <f t="shared" si="48"/>
        <v>0</v>
      </c>
      <c r="AI266" s="135">
        <f t="shared" si="49"/>
        <v>100000</v>
      </c>
      <c r="AJ266" s="59">
        <f t="shared" si="50"/>
        <v>30239</v>
      </c>
      <c r="AK266" s="96">
        <f t="shared" si="51"/>
        <v>0</v>
      </c>
      <c r="AL266" s="59">
        <f t="shared" si="52"/>
        <v>10000</v>
      </c>
      <c r="AM266" s="58"/>
      <c r="AN266" s="66">
        <f t="shared" si="53"/>
        <v>0</v>
      </c>
      <c r="AO266" s="98">
        <f t="shared" si="45"/>
        <v>0</v>
      </c>
      <c r="AP266" s="100"/>
      <c r="AQ266" s="102"/>
      <c r="AR266" s="104"/>
      <c r="AS266" s="108"/>
      <c r="AT266" s="63"/>
      <c r="AU266" s="63"/>
      <c r="AV266" s="110"/>
    </row>
    <row r="267" spans="2:48" ht="14.25">
      <c r="B267" s="79"/>
      <c r="C267" s="59"/>
      <c r="D267" s="129"/>
      <c r="E267" s="123"/>
      <c r="F267" s="130"/>
      <c r="G267" s="122"/>
      <c r="H267" s="123"/>
      <c r="I267" s="131"/>
      <c r="J267" s="124"/>
      <c r="K267" s="125" t="str">
        <f t="shared" si="46"/>
        <v>563801001</v>
      </c>
      <c r="L267" s="126" t="str">
        <f t="shared" si="44"/>
        <v>039.01.000.0</v>
      </c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7"/>
      <c r="AC267" s="132">
        <f t="shared" si="47"/>
        <v>0</v>
      </c>
      <c r="AD267" s="133"/>
      <c r="AE267" s="128"/>
      <c r="AF267" s="128"/>
      <c r="AG267" s="128"/>
      <c r="AH267" s="134">
        <f t="shared" si="48"/>
        <v>0</v>
      </c>
      <c r="AI267" s="135">
        <f t="shared" si="49"/>
        <v>100000</v>
      </c>
      <c r="AJ267" s="59">
        <f t="shared" si="50"/>
        <v>30239</v>
      </c>
      <c r="AK267" s="96">
        <f t="shared" si="51"/>
        <v>0</v>
      </c>
      <c r="AL267" s="59">
        <f t="shared" si="52"/>
        <v>10000</v>
      </c>
      <c r="AM267" s="58"/>
      <c r="AN267" s="66">
        <f t="shared" si="53"/>
        <v>0</v>
      </c>
      <c r="AO267" s="98">
        <f t="shared" si="45"/>
        <v>0</v>
      </c>
      <c r="AP267" s="100"/>
      <c r="AQ267" s="102"/>
      <c r="AR267" s="104"/>
      <c r="AS267" s="108"/>
      <c r="AT267" s="63"/>
      <c r="AU267" s="63"/>
      <c r="AV267" s="110"/>
    </row>
    <row r="268" spans="2:48" ht="14.25">
      <c r="B268" s="79"/>
      <c r="C268" s="59"/>
      <c r="D268" s="129"/>
      <c r="E268" s="123"/>
      <c r="F268" s="130"/>
      <c r="G268" s="122"/>
      <c r="H268" s="123"/>
      <c r="I268" s="131"/>
      <c r="J268" s="124" t="str">
        <f t="shared" si="43"/>
        <v>5638029063</v>
      </c>
      <c r="K268" s="125" t="str">
        <f t="shared" si="46"/>
        <v>563801001</v>
      </c>
      <c r="L268" s="126" t="str">
        <f t="shared" si="44"/>
        <v>039.01.000.0</v>
      </c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  <c r="AA268" s="127"/>
      <c r="AB268" s="127"/>
      <c r="AC268" s="132">
        <f t="shared" si="47"/>
        <v>0</v>
      </c>
      <c r="AD268" s="133"/>
      <c r="AE268" s="128"/>
      <c r="AF268" s="128"/>
      <c r="AG268" s="128"/>
      <c r="AH268" s="134">
        <f t="shared" si="48"/>
        <v>0</v>
      </c>
      <c r="AI268" s="135">
        <f t="shared" si="49"/>
        <v>100000</v>
      </c>
      <c r="AJ268" s="59">
        <f t="shared" si="50"/>
        <v>30239</v>
      </c>
      <c r="AK268" s="96">
        <f t="shared" si="51"/>
        <v>0</v>
      </c>
      <c r="AL268" s="59">
        <f t="shared" si="52"/>
        <v>10000</v>
      </c>
      <c r="AM268" s="58"/>
      <c r="AN268" s="66">
        <f t="shared" si="53"/>
        <v>0</v>
      </c>
      <c r="AO268" s="98">
        <f t="shared" si="45"/>
        <v>0</v>
      </c>
      <c r="AP268" s="100"/>
      <c r="AQ268" s="102"/>
      <c r="AR268" s="104"/>
      <c r="AS268" s="108"/>
      <c r="AT268" s="63"/>
      <c r="AU268" s="63"/>
      <c r="AV268" s="110"/>
    </row>
    <row r="269" spans="2:48" ht="14.25">
      <c r="B269" s="79"/>
      <c r="C269" s="59"/>
      <c r="D269" s="129"/>
      <c r="E269" s="123"/>
      <c r="F269" s="130"/>
      <c r="G269" s="122"/>
      <c r="H269" s="123"/>
      <c r="I269" s="131"/>
      <c r="J269" s="124" t="str">
        <f t="shared" si="43"/>
        <v>5638029063</v>
      </c>
      <c r="K269" s="125" t="str">
        <f t="shared" si="46"/>
        <v>563801001</v>
      </c>
      <c r="L269" s="126" t="str">
        <f t="shared" si="44"/>
        <v>039.01.000.0</v>
      </c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  <c r="AA269" s="127"/>
      <c r="AB269" s="127"/>
      <c r="AC269" s="132">
        <f t="shared" si="47"/>
        <v>0</v>
      </c>
      <c r="AD269" s="133"/>
      <c r="AE269" s="128"/>
      <c r="AF269" s="128"/>
      <c r="AG269" s="128"/>
      <c r="AH269" s="134">
        <f t="shared" si="48"/>
        <v>0</v>
      </c>
      <c r="AI269" s="135">
        <f t="shared" si="49"/>
        <v>100000</v>
      </c>
      <c r="AJ269" s="59">
        <f t="shared" si="50"/>
        <v>30239</v>
      </c>
      <c r="AK269" s="96">
        <f t="shared" si="51"/>
        <v>0</v>
      </c>
      <c r="AL269" s="59">
        <f t="shared" si="52"/>
        <v>10000</v>
      </c>
      <c r="AM269" s="58"/>
      <c r="AN269" s="66">
        <f t="shared" si="53"/>
        <v>0</v>
      </c>
      <c r="AO269" s="98">
        <f t="shared" si="45"/>
        <v>0</v>
      </c>
      <c r="AP269" s="100"/>
      <c r="AQ269" s="102"/>
      <c r="AR269" s="104"/>
      <c r="AS269" s="108"/>
      <c r="AT269" s="63"/>
      <c r="AU269" s="63"/>
      <c r="AV269" s="110"/>
    </row>
    <row r="270" spans="2:48" ht="14.25">
      <c r="B270" s="79"/>
      <c r="C270" s="59"/>
      <c r="D270" s="129"/>
      <c r="E270" s="123"/>
      <c r="F270" s="130"/>
      <c r="G270" s="122"/>
      <c r="H270" s="123"/>
      <c r="I270" s="131"/>
      <c r="J270" s="124" t="str">
        <f t="shared" si="43"/>
        <v>5638029063</v>
      </c>
      <c r="K270" s="125" t="str">
        <f t="shared" si="46"/>
        <v>563801001</v>
      </c>
      <c r="L270" s="126" t="str">
        <f t="shared" si="44"/>
        <v>039.01.000.0</v>
      </c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  <c r="AA270" s="127"/>
      <c r="AB270" s="127"/>
      <c r="AC270" s="132">
        <f t="shared" si="47"/>
        <v>0</v>
      </c>
      <c r="AD270" s="133"/>
      <c r="AE270" s="128"/>
      <c r="AF270" s="128"/>
      <c r="AG270" s="128"/>
      <c r="AH270" s="134">
        <f t="shared" si="48"/>
        <v>0</v>
      </c>
      <c r="AI270" s="135">
        <f t="shared" si="49"/>
        <v>100000</v>
      </c>
      <c r="AJ270" s="59">
        <f t="shared" si="50"/>
        <v>30239</v>
      </c>
      <c r="AK270" s="96">
        <f t="shared" si="51"/>
        <v>0</v>
      </c>
      <c r="AL270" s="59">
        <f t="shared" si="52"/>
        <v>10000</v>
      </c>
      <c r="AM270" s="58"/>
      <c r="AN270" s="66">
        <f t="shared" si="53"/>
        <v>0</v>
      </c>
      <c r="AO270" s="98">
        <f t="shared" si="45"/>
        <v>0</v>
      </c>
      <c r="AP270" s="100"/>
      <c r="AQ270" s="102"/>
      <c r="AR270" s="104"/>
      <c r="AS270" s="108"/>
      <c r="AT270" s="63"/>
      <c r="AU270" s="63"/>
      <c r="AV270" s="110"/>
    </row>
    <row r="271" spans="2:48" ht="14.25">
      <c r="B271" s="79"/>
      <c r="C271" s="59"/>
      <c r="D271" s="129"/>
      <c r="E271" s="123"/>
      <c r="F271" s="130"/>
      <c r="G271" s="122"/>
      <c r="H271" s="123"/>
      <c r="I271" s="131"/>
      <c r="J271" s="124" t="str">
        <f t="shared" si="43"/>
        <v>5638029063</v>
      </c>
      <c r="K271" s="125" t="str">
        <f t="shared" si="46"/>
        <v>563801001</v>
      </c>
      <c r="L271" s="126" t="str">
        <f t="shared" si="44"/>
        <v>039.01.000.0</v>
      </c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  <c r="AA271" s="127"/>
      <c r="AB271" s="127"/>
      <c r="AC271" s="132">
        <f t="shared" si="47"/>
        <v>0</v>
      </c>
      <c r="AD271" s="133"/>
      <c r="AE271" s="128"/>
      <c r="AF271" s="128"/>
      <c r="AG271" s="128"/>
      <c r="AH271" s="134">
        <f t="shared" si="48"/>
        <v>0</v>
      </c>
      <c r="AI271" s="135">
        <f t="shared" si="49"/>
        <v>100000</v>
      </c>
      <c r="AJ271" s="59">
        <f t="shared" si="50"/>
        <v>30239</v>
      </c>
      <c r="AK271" s="96">
        <f t="shared" si="51"/>
        <v>0</v>
      </c>
      <c r="AL271" s="59">
        <f t="shared" si="52"/>
        <v>10000</v>
      </c>
      <c r="AM271" s="58"/>
      <c r="AN271" s="66">
        <f t="shared" si="53"/>
        <v>0</v>
      </c>
      <c r="AO271" s="98">
        <f t="shared" si="45"/>
        <v>0</v>
      </c>
      <c r="AP271" s="100"/>
      <c r="AQ271" s="102"/>
      <c r="AR271" s="104"/>
      <c r="AS271" s="108"/>
      <c r="AT271" s="63"/>
      <c r="AU271" s="63"/>
      <c r="AV271" s="110"/>
    </row>
    <row r="272" spans="2:48" ht="14.25">
      <c r="B272" s="79"/>
      <c r="C272" s="59"/>
      <c r="D272" s="129"/>
      <c r="E272" s="123"/>
      <c r="F272" s="130"/>
      <c r="G272" s="122"/>
      <c r="H272" s="123"/>
      <c r="I272" s="131"/>
      <c r="J272" s="124" t="str">
        <f t="shared" si="43"/>
        <v>5638029063</v>
      </c>
      <c r="K272" s="125" t="str">
        <f t="shared" si="46"/>
        <v>563801001</v>
      </c>
      <c r="L272" s="126" t="str">
        <f t="shared" si="44"/>
        <v>039.01.000.0</v>
      </c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  <c r="AA272" s="127"/>
      <c r="AB272" s="127"/>
      <c r="AC272" s="132">
        <f t="shared" si="47"/>
        <v>0</v>
      </c>
      <c r="AD272" s="133"/>
      <c r="AE272" s="128"/>
      <c r="AF272" s="128"/>
      <c r="AG272" s="128"/>
      <c r="AH272" s="134">
        <f t="shared" si="48"/>
        <v>0</v>
      </c>
      <c r="AI272" s="135">
        <f t="shared" si="49"/>
        <v>100000</v>
      </c>
      <c r="AJ272" s="59">
        <f t="shared" si="50"/>
        <v>30239</v>
      </c>
      <c r="AK272" s="96">
        <f t="shared" si="51"/>
        <v>0</v>
      </c>
      <c r="AL272" s="59">
        <f t="shared" si="52"/>
        <v>10000</v>
      </c>
      <c r="AM272" s="58"/>
      <c r="AN272" s="66">
        <f t="shared" si="53"/>
        <v>0</v>
      </c>
      <c r="AO272" s="98">
        <f t="shared" si="45"/>
        <v>0</v>
      </c>
      <c r="AP272" s="100"/>
      <c r="AQ272" s="102"/>
      <c r="AR272" s="104"/>
      <c r="AS272" s="108"/>
      <c r="AT272" s="63"/>
      <c r="AU272" s="63"/>
      <c r="AV272" s="110"/>
    </row>
    <row r="273" spans="2:48" ht="14.25">
      <c r="B273" s="79"/>
      <c r="C273" s="59"/>
      <c r="D273" s="129"/>
      <c r="E273" s="123"/>
      <c r="F273" s="130"/>
      <c r="G273" s="122"/>
      <c r="H273" s="123"/>
      <c r="I273" s="131"/>
      <c r="J273" s="124" t="str">
        <f t="shared" si="43"/>
        <v>5638029063</v>
      </c>
      <c r="K273" s="125" t="str">
        <f t="shared" si="46"/>
        <v>563801001</v>
      </c>
      <c r="L273" s="126" t="str">
        <f t="shared" si="44"/>
        <v>039.01.000.0</v>
      </c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  <c r="AA273" s="127"/>
      <c r="AB273" s="127"/>
      <c r="AC273" s="132">
        <f t="shared" si="47"/>
        <v>0</v>
      </c>
      <c r="AD273" s="133"/>
      <c r="AE273" s="128"/>
      <c r="AF273" s="128"/>
      <c r="AG273" s="128"/>
      <c r="AH273" s="134">
        <f t="shared" si="48"/>
        <v>0</v>
      </c>
      <c r="AI273" s="135">
        <f t="shared" si="49"/>
        <v>100000</v>
      </c>
      <c r="AJ273" s="59">
        <f t="shared" si="50"/>
        <v>30239</v>
      </c>
      <c r="AK273" s="96">
        <f t="shared" si="51"/>
        <v>0</v>
      </c>
      <c r="AL273" s="59">
        <f t="shared" si="52"/>
        <v>10000</v>
      </c>
      <c r="AM273" s="58"/>
      <c r="AN273" s="66">
        <f t="shared" si="53"/>
        <v>0</v>
      </c>
      <c r="AO273" s="98">
        <f t="shared" si="45"/>
        <v>0</v>
      </c>
      <c r="AP273" s="100"/>
      <c r="AQ273" s="102"/>
      <c r="AR273" s="104"/>
      <c r="AS273" s="108"/>
      <c r="AT273" s="63"/>
      <c r="AU273" s="63"/>
      <c r="AV273" s="110"/>
    </row>
    <row r="274" spans="2:48" ht="14.25">
      <c r="B274" s="79"/>
      <c r="C274" s="59"/>
      <c r="D274" s="129"/>
      <c r="E274" s="123"/>
      <c r="F274" s="130"/>
      <c r="G274" s="122"/>
      <c r="H274" s="123"/>
      <c r="I274" s="131"/>
      <c r="J274" s="124" t="str">
        <f t="shared" si="43"/>
        <v>5638029063</v>
      </c>
      <c r="K274" s="125" t="str">
        <f t="shared" si="46"/>
        <v>563801001</v>
      </c>
      <c r="L274" s="126" t="str">
        <f t="shared" si="44"/>
        <v>039.01.000.0</v>
      </c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  <c r="AB274" s="127"/>
      <c r="AC274" s="132">
        <f t="shared" si="47"/>
        <v>0</v>
      </c>
      <c r="AD274" s="133"/>
      <c r="AE274" s="128"/>
      <c r="AF274" s="128"/>
      <c r="AG274" s="128"/>
      <c r="AH274" s="134">
        <f t="shared" si="48"/>
        <v>0</v>
      </c>
      <c r="AI274" s="135">
        <f t="shared" si="49"/>
        <v>100000</v>
      </c>
      <c r="AJ274" s="59">
        <f t="shared" si="50"/>
        <v>30239</v>
      </c>
      <c r="AK274" s="96">
        <f t="shared" si="51"/>
        <v>0</v>
      </c>
      <c r="AL274" s="59">
        <f t="shared" si="52"/>
        <v>10000</v>
      </c>
      <c r="AM274" s="58"/>
      <c r="AN274" s="66">
        <f t="shared" si="53"/>
        <v>0</v>
      </c>
      <c r="AO274" s="98">
        <f t="shared" si="45"/>
        <v>0</v>
      </c>
      <c r="AP274" s="100"/>
      <c r="AQ274" s="102"/>
      <c r="AR274" s="104"/>
      <c r="AS274" s="108"/>
      <c r="AT274" s="63"/>
      <c r="AU274" s="63"/>
      <c r="AV274" s="110"/>
    </row>
    <row r="275" spans="2:48" ht="14.25">
      <c r="B275" s="79"/>
      <c r="C275" s="59"/>
      <c r="D275" s="129"/>
      <c r="E275" s="123"/>
      <c r="F275" s="130"/>
      <c r="G275" s="122"/>
      <c r="H275" s="123"/>
      <c r="I275" s="131"/>
      <c r="J275" s="124" t="str">
        <f t="shared" si="43"/>
        <v>5638029063</v>
      </c>
      <c r="K275" s="125" t="str">
        <f t="shared" si="46"/>
        <v>563801001</v>
      </c>
      <c r="L275" s="126" t="str">
        <f t="shared" si="44"/>
        <v>039.01.000.0</v>
      </c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  <c r="AA275" s="127"/>
      <c r="AB275" s="127"/>
      <c r="AC275" s="132">
        <f t="shared" si="47"/>
        <v>0</v>
      </c>
      <c r="AD275" s="133"/>
      <c r="AE275" s="128"/>
      <c r="AF275" s="128"/>
      <c r="AG275" s="128"/>
      <c r="AH275" s="134">
        <f t="shared" si="48"/>
        <v>0</v>
      </c>
      <c r="AI275" s="135">
        <f t="shared" si="49"/>
        <v>100000</v>
      </c>
      <c r="AJ275" s="59">
        <f t="shared" si="50"/>
        <v>30239</v>
      </c>
      <c r="AK275" s="96">
        <f t="shared" si="51"/>
        <v>0</v>
      </c>
      <c r="AL275" s="59">
        <f t="shared" si="52"/>
        <v>10000</v>
      </c>
      <c r="AM275" s="58"/>
      <c r="AN275" s="66">
        <f t="shared" si="53"/>
        <v>0</v>
      </c>
      <c r="AO275" s="98">
        <f t="shared" si="45"/>
        <v>0</v>
      </c>
      <c r="AP275" s="100"/>
      <c r="AQ275" s="102"/>
      <c r="AR275" s="104"/>
      <c r="AS275" s="108"/>
      <c r="AT275" s="63"/>
      <c r="AU275" s="63"/>
      <c r="AV275" s="110"/>
    </row>
    <row r="276" spans="2:48" ht="14.25">
      <c r="B276" s="79"/>
      <c r="C276" s="59"/>
      <c r="D276" s="129"/>
      <c r="E276" s="123"/>
      <c r="F276" s="130"/>
      <c r="G276" s="122"/>
      <c r="H276" s="123"/>
      <c r="I276" s="131"/>
      <c r="J276" s="124" t="str">
        <f t="shared" si="43"/>
        <v>5638029063</v>
      </c>
      <c r="K276" s="125" t="str">
        <f t="shared" si="46"/>
        <v>563801001</v>
      </c>
      <c r="L276" s="126" t="str">
        <f t="shared" si="44"/>
        <v>039.01.000.0</v>
      </c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32">
        <f t="shared" si="47"/>
        <v>0</v>
      </c>
      <c r="AD276" s="133"/>
      <c r="AE276" s="128"/>
      <c r="AF276" s="128"/>
      <c r="AG276" s="128"/>
      <c r="AH276" s="134">
        <f t="shared" si="48"/>
        <v>0</v>
      </c>
      <c r="AI276" s="135">
        <f t="shared" si="49"/>
        <v>100000</v>
      </c>
      <c r="AJ276" s="59">
        <f t="shared" si="50"/>
        <v>30239</v>
      </c>
      <c r="AK276" s="96">
        <f t="shared" si="51"/>
        <v>0</v>
      </c>
      <c r="AL276" s="59">
        <f t="shared" si="52"/>
        <v>10000</v>
      </c>
      <c r="AM276" s="58"/>
      <c r="AN276" s="66">
        <f t="shared" si="53"/>
        <v>0</v>
      </c>
      <c r="AO276" s="98">
        <f t="shared" si="45"/>
        <v>0</v>
      </c>
      <c r="AP276" s="100"/>
      <c r="AQ276" s="102"/>
      <c r="AR276" s="104"/>
      <c r="AS276" s="108"/>
      <c r="AT276" s="63"/>
      <c r="AU276" s="63"/>
      <c r="AV276" s="110"/>
    </row>
    <row r="277" spans="2:48" ht="15" thickBot="1">
      <c r="B277" s="80"/>
      <c r="C277" s="60"/>
      <c r="D277" s="136"/>
      <c r="E277" s="137"/>
      <c r="F277" s="138"/>
      <c r="G277" s="139"/>
      <c r="H277" s="137"/>
      <c r="I277" s="140"/>
      <c r="J277" s="141" t="str">
        <f t="shared" si="43"/>
        <v>5638029063</v>
      </c>
      <c r="K277" s="142" t="str">
        <f t="shared" si="46"/>
        <v>563801001</v>
      </c>
      <c r="L277" s="143" t="str">
        <f t="shared" si="44"/>
        <v>039.01.000.0</v>
      </c>
      <c r="M277" s="144"/>
      <c r="N277" s="144"/>
      <c r="O277" s="144"/>
      <c r="P277" s="144"/>
      <c r="Q277" s="144"/>
      <c r="R277" s="144"/>
      <c r="S277" s="144"/>
      <c r="T277" s="144"/>
      <c r="U277" s="144"/>
      <c r="V277" s="144"/>
      <c r="W277" s="144"/>
      <c r="X277" s="144"/>
      <c r="Y277" s="144"/>
      <c r="Z277" s="144"/>
      <c r="AA277" s="144"/>
      <c r="AB277" s="144"/>
      <c r="AC277" s="145">
        <f t="shared" si="47"/>
        <v>0</v>
      </c>
      <c r="AD277" s="146"/>
      <c r="AE277" s="147"/>
      <c r="AF277" s="147"/>
      <c r="AG277" s="147"/>
      <c r="AH277" s="148">
        <f t="shared" si="48"/>
        <v>0</v>
      </c>
      <c r="AI277" s="149">
        <f t="shared" si="49"/>
        <v>100000</v>
      </c>
      <c r="AJ277" s="60">
        <f t="shared" si="50"/>
        <v>30239</v>
      </c>
      <c r="AK277" s="97">
        <f t="shared" si="51"/>
        <v>0</v>
      </c>
      <c r="AL277" s="60">
        <f t="shared" si="52"/>
        <v>10000</v>
      </c>
      <c r="AM277" s="61"/>
      <c r="AN277" s="67">
        <f t="shared" si="53"/>
        <v>0</v>
      </c>
      <c r="AO277" s="99">
        <f t="shared" si="45"/>
        <v>0</v>
      </c>
      <c r="AP277" s="101"/>
      <c r="AQ277" s="103"/>
      <c r="AR277" s="105"/>
      <c r="AS277" s="106"/>
      <c r="AT277" s="107"/>
      <c r="AU277" s="109"/>
      <c r="AV277" s="111"/>
    </row>
    <row r="278" spans="12:42" ht="12.75">
      <c r="L278" s="3" t="s">
        <v>36</v>
      </c>
      <c r="M278" s="62">
        <f aca="true" t="shared" si="54" ref="M278:AG278">SUM(M40:M277)</f>
        <v>0</v>
      </c>
      <c r="N278" s="62">
        <f t="shared" si="54"/>
        <v>0</v>
      </c>
      <c r="O278" s="62">
        <f t="shared" si="54"/>
        <v>0</v>
      </c>
      <c r="P278" s="62">
        <f t="shared" si="54"/>
        <v>0</v>
      </c>
      <c r="Q278" s="62">
        <f t="shared" si="54"/>
        <v>0</v>
      </c>
      <c r="R278" s="62">
        <f t="shared" si="54"/>
        <v>0</v>
      </c>
      <c r="S278" s="62">
        <f t="shared" si="54"/>
        <v>0</v>
      </c>
      <c r="T278" s="62">
        <f t="shared" si="54"/>
        <v>0</v>
      </c>
      <c r="U278" s="62">
        <f t="shared" si="54"/>
        <v>0</v>
      </c>
      <c r="V278" s="62">
        <f t="shared" si="54"/>
        <v>0</v>
      </c>
      <c r="W278" s="62">
        <f t="shared" si="54"/>
        <v>0</v>
      </c>
      <c r="X278" s="62">
        <f t="shared" si="54"/>
        <v>0</v>
      </c>
      <c r="Y278" s="62">
        <f t="shared" si="54"/>
        <v>0</v>
      </c>
      <c r="Z278" s="62">
        <f t="shared" si="54"/>
        <v>0</v>
      </c>
      <c r="AA278" s="62">
        <f t="shared" si="54"/>
        <v>0</v>
      </c>
      <c r="AB278" s="62">
        <f t="shared" si="54"/>
        <v>0</v>
      </c>
      <c r="AC278" s="62">
        <f t="shared" si="54"/>
        <v>0</v>
      </c>
      <c r="AD278" s="62">
        <f t="shared" si="54"/>
        <v>15048956.82</v>
      </c>
      <c r="AE278" s="62">
        <f t="shared" si="54"/>
        <v>14756905.219999999</v>
      </c>
      <c r="AF278" s="62">
        <f t="shared" si="54"/>
        <v>14729470.92</v>
      </c>
      <c r="AG278" s="62">
        <f t="shared" si="54"/>
        <v>0</v>
      </c>
      <c r="AP278" s="63"/>
    </row>
    <row r="279" ht="12.75">
      <c r="AP279" s="63"/>
    </row>
    <row r="280" ht="12.75">
      <c r="AP280" s="63"/>
    </row>
    <row r="281" ht="12.75">
      <c r="AP281" s="63"/>
    </row>
    <row r="282" ht="12.75">
      <c r="AP282" s="63"/>
    </row>
    <row r="283" ht="12.75">
      <c r="AP283" s="63"/>
    </row>
    <row r="284" ht="12.75">
      <c r="AP284" s="63"/>
    </row>
    <row r="285" ht="12.75">
      <c r="AP285" s="63"/>
    </row>
    <row r="286" ht="12.75">
      <c r="AP286" s="63"/>
    </row>
    <row r="287" ht="12.75">
      <c r="AP287" s="63"/>
    </row>
    <row r="288" ht="12.75">
      <c r="AP288" s="63"/>
    </row>
    <row r="289" ht="12.75">
      <c r="AP289" s="63"/>
    </row>
    <row r="290" ht="12.75">
      <c r="AP290" s="63"/>
    </row>
    <row r="291" ht="12.75">
      <c r="AP291" s="63"/>
    </row>
    <row r="292" ht="12.75">
      <c r="AP292" s="63"/>
    </row>
    <row r="293" ht="12.75">
      <c r="AP293" s="63"/>
    </row>
    <row r="294" ht="12.75">
      <c r="AP294" s="63"/>
    </row>
    <row r="295" ht="12.75">
      <c r="AP295" s="63"/>
    </row>
    <row r="296" ht="12.75">
      <c r="AP296" s="63"/>
    </row>
    <row r="297" ht="12.75">
      <c r="AP297" s="63"/>
    </row>
    <row r="298" ht="12.75">
      <c r="AP298" s="63"/>
    </row>
    <row r="299" ht="12.75">
      <c r="AP299" s="63"/>
    </row>
    <row r="300" ht="12.75">
      <c r="AP300" s="63"/>
    </row>
    <row r="301" ht="12.75">
      <c r="AP301" s="63"/>
    </row>
    <row r="302" ht="12.75">
      <c r="AP302" s="63"/>
    </row>
    <row r="303" ht="12.75">
      <c r="AP303" s="63"/>
    </row>
    <row r="304" ht="12.75">
      <c r="AP304" s="63"/>
    </row>
    <row r="305" ht="12.75">
      <c r="AP305" s="63"/>
    </row>
  </sheetData>
  <sheetProtection/>
  <mergeCells count="1">
    <mergeCell ref="D38:AW38"/>
  </mergeCells>
  <printOptions/>
  <pageMargins left="0.15748031496062992" right="0.15748031496062992" top="0.2362204724409449" bottom="0.31496062992125984" header="0.15748031496062992" footer="0.1574803149606299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afilatov</dc:creator>
  <cp:keywords/>
  <dc:description/>
  <cp:lastModifiedBy>buh2</cp:lastModifiedBy>
  <cp:lastPrinted>2016-12-27T11:25:14Z</cp:lastPrinted>
  <dcterms:created xsi:type="dcterms:W3CDTF">2003-11-27T19:40:47Z</dcterms:created>
  <dcterms:modified xsi:type="dcterms:W3CDTF">2017-01-13T05:20:43Z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Завки + Роспись</vt:lpwstr>
  </property>
  <property fmtid="{D5CDD505-2E9C-101B-9397-08002B2CF9AE}" pid="3" name="_AuthorEmail">
    <vt:lpwstr>varlamova@region.adm.yar.ru</vt:lpwstr>
  </property>
  <property fmtid="{D5CDD505-2E9C-101B-9397-08002B2CF9AE}" pid="4" name="_AuthorEmailDisplayName">
    <vt:lpwstr>Варламова Мария Геннадьевна</vt:lpwstr>
  </property>
  <property fmtid="{D5CDD505-2E9C-101B-9397-08002B2CF9AE}" pid="5" name="_AdHocReviewCycleID">
    <vt:i4>-2048089629</vt:i4>
  </property>
  <property fmtid="{D5CDD505-2E9C-101B-9397-08002B2CF9AE}" pid="6" name="_ReviewingToolsShownOnce">
    <vt:lpwstr/>
  </property>
</Properties>
</file>