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20730" windowHeight="11760" activeTab="0"/>
  </bookViews>
  <sheets>
    <sheet name="РОСПИСЬ" sheetId="1" r:id="rId1"/>
    <sheet name="ИЗМЕНЕНИЯ в Роспись за 1 кв" sheetId="2" r:id="rId2"/>
    <sheet name="ИЗМЕНЕНИЯ в Роспись за 2 кв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<sst xmlns="http://schemas.openxmlformats.org/spreadsheetml/2006/main" count="363" uniqueCount="107">
  <si>
    <t>СВОДНАЯ БЮДЖЕТНАЯ РОСПИСЬ</t>
  </si>
  <si>
    <t>БЮДЖЕТНЫХ АССИГНОВАНИЙ (ЛИМИТОВ БЮДЖЕТНЫХ ОБЯЗАТЕЛЬСТВ) РАСХОДОВ</t>
  </si>
  <si>
    <t>руб.</t>
  </si>
  <si>
    <t>НАИМЕНОВАНИЕ</t>
  </si>
  <si>
    <t xml:space="preserve">Код по бюджетной классификации </t>
  </si>
  <si>
    <t>Сумма на год</t>
  </si>
  <si>
    <t>ГРБС</t>
  </si>
  <si>
    <t>ЦСР</t>
  </si>
  <si>
    <t>ВР</t>
  </si>
  <si>
    <t>2020 год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</si>
  <si>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</si>
  <si>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</si>
  <si>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</si>
  <si>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</si>
  <si>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КУЛЬТУРА, КИНЕМАТОГРАФИЯ</t>
  </si>
  <si>
    <r>
      <rPr>
        <b/>
        <sz val="12"/>
        <rFont val="Times New Roman"/>
        <family val="1"/>
      </rPr>
      <t>ИЗМЕНЕНИЯ</t>
    </r>
    <r>
      <rPr>
        <sz val="12"/>
        <rFont val="Times New Roman"/>
        <family val="1"/>
      </rPr>
      <t xml:space="preserve"> В СВОДНУЮ БЮДЖЕТНУЮ РОСПИСЬ </t>
    </r>
  </si>
  <si>
    <t>Сумма изменений на год (+ увеличение, - уменьшение)</t>
  </si>
  <si>
    <t>2021 год</t>
  </si>
  <si>
    <t>РЗ</t>
  </si>
  <si>
    <t xml:space="preserve"> РП </t>
  </si>
  <si>
    <t>01</t>
  </si>
  <si>
    <t>02</t>
  </si>
  <si>
    <t>121</t>
  </si>
  <si>
    <t>00</t>
  </si>
  <si>
    <t>129</t>
  </si>
  <si>
    <t>244</t>
  </si>
  <si>
    <t>242</t>
  </si>
  <si>
    <t>04</t>
  </si>
  <si>
    <t>Расходы всего</t>
  </si>
  <si>
    <t>039</t>
  </si>
  <si>
    <t>Утверждаю</t>
  </si>
  <si>
    <t>Глава муниципального образования</t>
  </si>
  <si>
    <t>Сергиевский сельсовет  Оренбургского района Оренбургской области</t>
  </si>
  <si>
    <t>_________________В.Е. Тощенко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</si>
  <si>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</si>
  <si>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</si>
  <si>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8600110001</t>
  </si>
  <si>
    <t>8600110002</t>
  </si>
  <si>
    <t>8600590007</t>
  </si>
  <si>
    <t>8600690008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</si>
  <si>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</si>
  <si>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</si>
  <si>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7500061002</t>
  </si>
  <si>
    <t>540</t>
  </si>
  <si>
    <t>Другие общегосударственные вопросы</t>
  </si>
  <si>
    <t>13</t>
  </si>
  <si>
    <t>7500090004</t>
  </si>
  <si>
    <t>853</t>
  </si>
  <si>
    <t>7500090010</t>
  </si>
  <si>
    <t>8600795555</t>
  </si>
  <si>
    <t>851</t>
  </si>
  <si>
    <t>Мобилизационная и вневойсковая подготовка</t>
  </si>
  <si>
    <t>03</t>
  </si>
  <si>
    <t>8600451180</t>
  </si>
  <si>
    <t>Дорожное хозяйство (дорожные фонды)</t>
  </si>
  <si>
    <t>Другие вопросы в области национальной экономики</t>
  </si>
  <si>
    <t>Коммунальное хозяйство</t>
  </si>
  <si>
    <t>Благоустройство</t>
  </si>
  <si>
    <t>09</t>
  </si>
  <si>
    <t>8520590049</t>
  </si>
  <si>
    <t>8520690050</t>
  </si>
  <si>
    <t>12</t>
  </si>
  <si>
    <t>05</t>
  </si>
  <si>
    <t>8510290044</t>
  </si>
  <si>
    <t>8560190036</t>
  </si>
  <si>
    <t>8560290037</t>
  </si>
  <si>
    <t>8560490039</t>
  </si>
  <si>
    <t>Культура</t>
  </si>
  <si>
    <t>08</t>
  </si>
  <si>
    <t>8110170005</t>
  </si>
  <si>
    <t>611</t>
  </si>
  <si>
    <t>8120170011</t>
  </si>
  <si>
    <t>МУНИЦИПАЛЬНОГО ОБРАЗОВАНИЯ СЕРГИЕВСКИЙ СЕЛЬСОВЕТ ОРЕНБУРГСКОГО РАЙОНА ОРЕНБУРГСКОЙ ОБЛАСТИ НА 2019 ГОД И НА ПЛАНОВЫЙ ПЕРИОД 2021 И 2022 ГОДОВ</t>
  </si>
  <si>
    <t>Всего изменений</t>
  </si>
  <si>
    <t>8600899999</t>
  </si>
  <si>
    <t>831</t>
  </si>
  <si>
    <t xml:space="preserve">Благоустройство территории поселения </t>
  </si>
  <si>
    <t>МУНИЦИПАЛЬНОГО ОБРАЗОВАНИЯ СЕРГИЕВСКИЙ СЕЛЬСОВЕТ ОРЕНБУРГСКОГО РАЙОНА ОРЕНБУРГСКОЙ ОБЛАСТИ НА 2020 ГОД И НА ПЛАНОВЫЙ ПЕРИОД 2021 И 2022 ГОДОВ</t>
  </si>
  <si>
    <t>8600178888</t>
  </si>
  <si>
    <t>8601010040</t>
  </si>
  <si>
    <t>8120267777</t>
  </si>
  <si>
    <t>+3713</t>
  </si>
  <si>
    <t>-15</t>
  </si>
  <si>
    <t>+3698</t>
  </si>
  <si>
    <t>2020год</t>
  </si>
  <si>
    <t>2022 год</t>
  </si>
  <si>
    <t>на 01.04.2020</t>
  </si>
  <si>
    <t xml:space="preserve">  01 апреля 2020 г.</t>
  </si>
  <si>
    <t xml:space="preserve">  01 июля 2020 г.</t>
  </si>
  <si>
    <t>-13000</t>
  </si>
  <si>
    <t>8530560004</t>
  </si>
  <si>
    <t>+12920</t>
  </si>
  <si>
    <t>8600100040</t>
  </si>
  <si>
    <t>+5000</t>
  </si>
  <si>
    <t>+2041</t>
  </si>
  <si>
    <t>+11960,44</t>
  </si>
  <si>
    <t>-11960,44</t>
  </si>
  <si>
    <t>+10000</t>
  </si>
  <si>
    <t>+16961</t>
  </si>
  <si>
    <t>на 01.07.2020</t>
  </si>
  <si>
    <t xml:space="preserve">   24 декабря 2020 г.</t>
  </si>
  <si>
    <t>МУНИЦИПАЛЬНОГО ОБРАЗОВАНИЯ СЕРГИЕВСКИЙ СЕЛЬСОВЕТ ОРЕНБУРГСКОГО РАЙОНА ОРЕНБУРГСКОЙ ОБЛАСТИ НА 2021 ГОД И НА ПЛАНОВЫЙ ПЕРИОД 2022 И 2023 ГОДОВ</t>
  </si>
  <si>
    <t>2023 год</t>
  </si>
  <si>
    <t>УУР</t>
  </si>
  <si>
    <t>99</t>
  </si>
  <si>
    <t>9999999999</t>
  </si>
  <si>
    <t>999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</si>
</sst>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&quot;#000"/>
    <numFmt numFmtId="173" formatCode="&quot;&quot;###,##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8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52" applyFont="1" applyFill="1" applyAlignment="1">
      <alignment vertical="top"/>
      <protection/>
    </xf>
    <xf numFmtId="0" fontId="1" fillId="0" borderId="0" xfId="52" applyFill="1">
      <alignment/>
      <protection/>
    </xf>
    <xf numFmtId="0" fontId="1" fillId="0" borderId="0" xfId="52" applyFont="1" applyFill="1">
      <alignment/>
      <protection/>
    </xf>
    <xf numFmtId="0" fontId="0" fillId="0" borderId="0" xfId="0" applyFill="1" applyAlignment="1">
      <alignment/>
    </xf>
    <xf numFmtId="0" fontId="2" fillId="0" borderId="0" xfId="52" applyFont="1" applyFill="1">
      <alignment/>
      <protection/>
    </xf>
    <xf numFmtId="0" fontId="4" fillId="0" borderId="0" xfId="52" applyNumberFormat="1" applyFont="1" applyFill="1" applyBorder="1" applyAlignment="1" applyProtection="1">
      <alignment vertical="top"/>
      <protection hidden="1"/>
    </xf>
    <xf numFmtId="0" fontId="4" fillId="0" borderId="0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/>
      <protection hidden="1"/>
    </xf>
    <xf numFmtId="0" fontId="1" fillId="0" borderId="0" xfId="52" applyNumberFormat="1" applyFont="1" applyFill="1" applyAlignment="1" applyProtection="1">
      <alignment horizontal="centerContinuous" vertical="top"/>
      <protection hidden="1"/>
    </xf>
    <xf numFmtId="0" fontId="1" fillId="0" borderId="0" xfId="52" applyNumberFormat="1" applyFont="1" applyFill="1" applyAlignment="1" applyProtection="1">
      <alignment horizontal="centerContinuous" vertical="center"/>
      <protection hidden="1"/>
    </xf>
    <xf numFmtId="0" fontId="2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NumberFormat="1" applyFont="1" applyFill="1" applyAlignment="1" applyProtection="1">
      <alignment horizontal="centerContinuous"/>
      <protection hidden="1"/>
    </xf>
    <xf numFmtId="0" fontId="2" fillId="0" borderId="0" xfId="52" applyNumberFormat="1" applyFont="1" applyFill="1" applyAlignment="1" applyProtection="1">
      <alignment horizontal="centerContinuous" vertical="top" wrapText="1"/>
      <protection hidden="1"/>
    </xf>
    <xf numFmtId="0" fontId="6" fillId="0" borderId="0" xfId="52" applyNumberFormat="1" applyFont="1" applyFill="1" applyAlignment="1" applyProtection="1">
      <alignment horizontal="centerContinuous"/>
      <protection hidden="1"/>
    </xf>
    <xf numFmtId="0" fontId="7" fillId="0" borderId="0" xfId="52" applyNumberFormat="1" applyFont="1" applyFill="1" applyAlignment="1" applyProtection="1">
      <alignment horizontal="centerContinuous" vertical="top"/>
      <protection hidden="1"/>
    </xf>
    <xf numFmtId="0" fontId="7" fillId="0" borderId="0" xfId="52" applyNumberFormat="1" applyFont="1" applyFill="1" applyAlignment="1" applyProtection="1">
      <alignment horizontal="centerContinuous" vertical="center"/>
      <protection hidden="1"/>
    </xf>
    <xf numFmtId="0" fontId="6" fillId="0" borderId="0" xfId="52" applyNumberFormat="1" applyFont="1" applyFill="1" applyAlignment="1" applyProtection="1">
      <alignment horizontal="centerContinuous" vertical="center"/>
      <protection hidden="1"/>
    </xf>
    <xf numFmtId="0" fontId="8" fillId="0" borderId="0" xfId="52" applyNumberFormat="1" applyFont="1" applyFill="1" applyAlignment="1" applyProtection="1">
      <alignment horizontal="centerContinuous" vertical="top"/>
      <protection hidden="1"/>
    </xf>
    <xf numFmtId="0" fontId="5" fillId="0" borderId="0" xfId="52" applyNumberFormat="1" applyFont="1" applyFill="1" applyAlignment="1" applyProtection="1">
      <alignment horizontal="right"/>
      <protection hidden="1"/>
    </xf>
    <xf numFmtId="0" fontId="5" fillId="0" borderId="0" xfId="52" applyNumberFormat="1" applyFont="1" applyFill="1" applyAlignment="1" applyProtection="1">
      <alignment horizontal="right" vertical="center"/>
      <protection hidden="1"/>
    </xf>
    <xf numFmtId="0" fontId="9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9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11" xfId="52" applyNumberFormat="1" applyFont="1" applyFill="1" applyBorder="1" applyAlignment="1" applyProtection="1">
      <alignment horizontal="center" vertical="center"/>
      <protection hidden="1"/>
    </xf>
    <xf numFmtId="0" fontId="9" fillId="0" borderId="10" xfId="52" applyNumberFormat="1" applyFont="1" applyFill="1" applyBorder="1" applyAlignment="1" applyProtection="1">
      <alignment horizontal="center" vertical="center"/>
      <protection hidden="1"/>
    </xf>
    <xf numFmtId="0" fontId="9" fillId="0" borderId="12" xfId="52" applyNumberFormat="1" applyFont="1" applyFill="1" applyBorder="1" applyAlignment="1" applyProtection="1">
      <alignment horizontal="center" vertical="top"/>
      <protection hidden="1"/>
    </xf>
    <xf numFmtId="0" fontId="14" fillId="0" borderId="13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horizontal="center" wrapText="1"/>
    </xf>
    <xf numFmtId="0" fontId="9" fillId="0" borderId="14" xfId="52" applyNumberFormat="1" applyFont="1" applyFill="1" applyBorder="1" applyAlignment="1" applyProtection="1">
      <alignment horizontal="center" vertical="center"/>
      <protection hidden="1"/>
    </xf>
    <xf numFmtId="4" fontId="16" fillId="0" borderId="10" xfId="0" applyNumberFormat="1" applyFont="1" applyBorder="1" applyAlignment="1">
      <alignment/>
    </xf>
    <xf numFmtId="49" fontId="17" fillId="0" borderId="15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left" vertical="top" wrapText="1"/>
    </xf>
    <xf numFmtId="2" fontId="14" fillId="0" borderId="10" xfId="0" applyNumberFormat="1" applyFont="1" applyBorder="1" applyAlignment="1">
      <alignment horizontal="right" wrapText="1"/>
    </xf>
    <xf numFmtId="0" fontId="0" fillId="0" borderId="0" xfId="0" applyFill="1" applyAlignment="1">
      <alignment horizontal="left"/>
    </xf>
    <xf numFmtId="0" fontId="16" fillId="0" borderId="10" xfId="0" applyFont="1" applyBorder="1" applyAlignment="1">
      <alignment horizontal="left" vertical="top" wrapText="1"/>
    </xf>
    <xf numFmtId="49" fontId="21" fillId="0" borderId="10" xfId="0" applyNumberFormat="1" applyFont="1" applyBorder="1" applyAlignment="1">
      <alignment horizontal="center" wrapText="1"/>
    </xf>
    <xf numFmtId="2" fontId="16" fillId="0" borderId="10" xfId="0" applyNumberFormat="1" applyFont="1" applyBorder="1" applyAlignment="1">
      <alignment horizontal="right" wrapText="1"/>
    </xf>
    <xf numFmtId="2" fontId="20" fillId="0" borderId="16" xfId="0" applyNumberFormat="1" applyFont="1" applyBorder="1" applyAlignment="1">
      <alignment horizontal="right" wrapText="1"/>
    </xf>
    <xf numFmtId="2" fontId="20" fillId="0" borderId="10" xfId="0" applyNumberFormat="1" applyFont="1" applyBorder="1" applyAlignment="1">
      <alignment horizontal="right" wrapText="1"/>
    </xf>
    <xf numFmtId="49" fontId="22" fillId="0" borderId="10" xfId="0" applyNumberFormat="1" applyFont="1" applyBorder="1" applyAlignment="1">
      <alignment horizontal="center" wrapText="1"/>
    </xf>
    <xf numFmtId="2" fontId="21" fillId="0" borderId="16" xfId="0" applyNumberFormat="1" applyFont="1" applyBorder="1" applyAlignment="1">
      <alignment horizontal="right" wrapText="1"/>
    </xf>
    <xf numFmtId="4" fontId="16" fillId="0" borderId="17" xfId="0" applyNumberFormat="1" applyFont="1" applyBorder="1" applyAlignment="1">
      <alignment horizontal="right" wrapText="1"/>
    </xf>
    <xf numFmtId="4" fontId="16" fillId="0" borderId="15" xfId="0" applyNumberFormat="1" applyFont="1" applyBorder="1" applyAlignment="1">
      <alignment/>
    </xf>
    <xf numFmtId="4" fontId="16" fillId="0" borderId="18" xfId="0" applyNumberFormat="1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right" wrapText="1"/>
    </xf>
    <xf numFmtId="4" fontId="16" fillId="0" borderId="19" xfId="0" applyNumberFormat="1" applyFont="1" applyBorder="1" applyAlignment="1">
      <alignment/>
    </xf>
    <xf numFmtId="2" fontId="20" fillId="0" borderId="18" xfId="0" applyNumberFormat="1" applyFont="1" applyBorder="1" applyAlignment="1">
      <alignment horizontal="right" wrapText="1"/>
    </xf>
    <xf numFmtId="4" fontId="14" fillId="0" borderId="10" xfId="0" applyNumberFormat="1" applyFont="1" applyBorder="1" applyAlignment="1">
      <alignment horizontal="right" wrapText="1"/>
    </xf>
    <xf numFmtId="2" fontId="20" fillId="0" borderId="19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2" fontId="20" fillId="0" borderId="15" xfId="0" applyNumberFormat="1" applyFont="1" applyBorder="1" applyAlignment="1">
      <alignment/>
    </xf>
    <xf numFmtId="0" fontId="15" fillId="0" borderId="10" xfId="0" applyFont="1" applyBorder="1" applyAlignment="1">
      <alignment horizontal="left" vertical="top" wrapText="1"/>
    </xf>
    <xf numFmtId="0" fontId="24" fillId="0" borderId="10" xfId="52" applyFont="1" applyFill="1" applyBorder="1">
      <alignment/>
      <protection/>
    </xf>
    <xf numFmtId="2" fontId="24" fillId="0" borderId="10" xfId="52" applyNumberFormat="1" applyFont="1" applyFill="1" applyBorder="1">
      <alignment/>
      <protection/>
    </xf>
    <xf numFmtId="49" fontId="20" fillId="0" borderId="16" xfId="0" applyNumberFormat="1" applyFont="1" applyBorder="1" applyAlignment="1">
      <alignment horizontal="right" wrapText="1"/>
    </xf>
    <xf numFmtId="4" fontId="20" fillId="0" borderId="10" xfId="0" applyNumberFormat="1" applyFont="1" applyBorder="1" applyAlignment="1">
      <alignment horizontal="right"/>
    </xf>
    <xf numFmtId="49" fontId="23" fillId="0" borderId="10" xfId="52" applyNumberFormat="1" applyFont="1" applyFill="1" applyBorder="1" applyAlignment="1">
      <alignment horizontal="right"/>
      <protection/>
    </xf>
    <xf numFmtId="0" fontId="23" fillId="0" borderId="10" xfId="52" applyFont="1" applyFill="1" applyBorder="1" applyAlignment="1">
      <alignment horizontal="right"/>
      <protection/>
    </xf>
    <xf numFmtId="49" fontId="20" fillId="0" borderId="18" xfId="0" applyNumberFormat="1" applyFont="1" applyBorder="1" applyAlignment="1">
      <alignment horizontal="right" wrapText="1"/>
    </xf>
    <xf numFmtId="4" fontId="20" fillId="0" borderId="19" xfId="0" applyNumberFormat="1" applyFont="1" applyBorder="1" applyAlignment="1">
      <alignment horizontal="right"/>
    </xf>
    <xf numFmtId="0" fontId="1" fillId="0" borderId="10" xfId="52" applyNumberFormat="1" applyFont="1" applyFill="1" applyBorder="1">
      <alignment/>
      <protection/>
    </xf>
    <xf numFmtId="49" fontId="14" fillId="0" borderId="10" xfId="0" applyNumberFormat="1" applyFont="1" applyBorder="1" applyAlignment="1">
      <alignment horizontal="right" wrapText="1"/>
    </xf>
    <xf numFmtId="0" fontId="7" fillId="0" borderId="0" xfId="52" applyNumberFormat="1" applyFont="1" applyFill="1" applyAlignment="1" applyProtection="1">
      <alignment horizontal="left" vertical="center"/>
      <protection hidden="1"/>
    </xf>
    <xf numFmtId="0" fontId="6" fillId="0" borderId="0" xfId="52" applyNumberFormat="1" applyFont="1" applyFill="1" applyAlignment="1" applyProtection="1">
      <alignment horizontal="left" vertical="center"/>
      <protection hidden="1"/>
    </xf>
    <xf numFmtId="0" fontId="2" fillId="0" borderId="0" xfId="52" applyNumberFormat="1" applyFont="1" applyFill="1" applyAlignment="1" applyProtection="1">
      <alignment horizontal="centerContinuous" vertical="center"/>
      <protection hidden="1"/>
    </xf>
    <xf numFmtId="0" fontId="2" fillId="0" borderId="0" xfId="52" applyNumberFormat="1" applyFont="1" applyFill="1" applyAlignment="1" applyProtection="1">
      <alignment horizontal="left" vertical="center"/>
      <protection hidden="1"/>
    </xf>
    <xf numFmtId="2" fontId="19" fillId="0" borderId="10" xfId="52" applyNumberFormat="1" applyFont="1" applyFill="1" applyBorder="1" applyAlignment="1">
      <alignment horizontal="right"/>
      <protection/>
    </xf>
    <xf numFmtId="49" fontId="4" fillId="0" borderId="10" xfId="52" applyNumberFormat="1" applyFont="1" applyFill="1" applyBorder="1" applyAlignment="1">
      <alignment horizontal="right"/>
      <protection/>
    </xf>
    <xf numFmtId="0" fontId="4" fillId="0" borderId="10" xfId="52" applyNumberFormat="1" applyFont="1" applyFill="1" applyBorder="1">
      <alignment/>
      <protection/>
    </xf>
    <xf numFmtId="4" fontId="1" fillId="0" borderId="0" xfId="52" applyNumberFormat="1" applyFont="1" applyFill="1" applyAlignment="1" applyProtection="1">
      <alignment horizontal="centerContinuous" vertical="top"/>
      <protection hidden="1"/>
    </xf>
    <xf numFmtId="0" fontId="9" fillId="0" borderId="20" xfId="52" applyNumberFormat="1" applyFont="1" applyFill="1" applyBorder="1" applyAlignment="1" applyProtection="1">
      <alignment horizontal="center" vertical="top" wrapText="1"/>
      <protection hidden="1"/>
    </xf>
    <xf numFmtId="0" fontId="12" fillId="0" borderId="21" xfId="0" applyFont="1" applyFill="1" applyBorder="1" applyAlignment="1">
      <alignment vertical="top"/>
    </xf>
    <xf numFmtId="0" fontId="10" fillId="0" borderId="12" xfId="52" applyNumberFormat="1" applyFont="1" applyFill="1" applyBorder="1" applyAlignment="1" applyProtection="1">
      <alignment horizontal="center" vertical="top" wrapText="1"/>
      <protection hidden="1"/>
    </xf>
    <xf numFmtId="0" fontId="10" fillId="0" borderId="22" xfId="52" applyNumberFormat="1" applyFont="1" applyFill="1" applyBorder="1" applyAlignment="1" applyProtection="1">
      <alignment horizontal="center" vertical="top" wrapText="1"/>
      <protection hidden="1"/>
    </xf>
    <xf numFmtId="0" fontId="10" fillId="0" borderId="20" xfId="52" applyNumberFormat="1" applyFont="1" applyFill="1" applyBorder="1" applyAlignment="1" applyProtection="1">
      <alignment horizontal="center" vertical="top" wrapText="1"/>
      <protection hidden="1"/>
    </xf>
    <xf numFmtId="0" fontId="11" fillId="0" borderId="23" xfId="0" applyFont="1" applyFill="1" applyBorder="1" applyAlignment="1">
      <alignment wrapText="1"/>
    </xf>
    <xf numFmtId="0" fontId="11" fillId="0" borderId="24" xfId="0" applyFont="1" applyFill="1" applyBorder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18" fillId="0" borderId="0" xfId="52" applyNumberFormat="1" applyFont="1" applyFill="1" applyAlignment="1" applyProtection="1">
      <alignment horizontal="center" vertical="top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wrapText="1"/>
      <protection hidden="1"/>
    </xf>
    <xf numFmtId="0" fontId="19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18" fillId="0" borderId="12" xfId="52" applyNumberFormat="1" applyFont="1" applyFill="1" applyBorder="1" applyAlignment="1" applyProtection="1">
      <alignment horizontal="center" vertical="top" wrapText="1"/>
      <protection hidden="1"/>
    </xf>
    <xf numFmtId="0" fontId="18" fillId="0" borderId="22" xfId="52" applyNumberFormat="1" applyFont="1" applyFill="1" applyBorder="1" applyAlignment="1" applyProtection="1">
      <alignment horizontal="center" vertical="top" wrapText="1"/>
      <protection hidden="1"/>
    </xf>
    <xf numFmtId="0" fontId="18" fillId="0" borderId="14" xfId="52" applyNumberFormat="1" applyFont="1" applyFill="1" applyBorder="1" applyAlignment="1" applyProtection="1">
      <alignment horizontal="center" vertical="top" wrapText="1"/>
      <protection hidden="1"/>
    </xf>
    <xf numFmtId="0" fontId="2" fillId="0" borderId="0" xfId="52" applyNumberFormat="1" applyFont="1" applyFill="1" applyAlignment="1" applyProtection="1">
      <alignment horizontal="center" vertical="top"/>
      <protection hidden="1"/>
    </xf>
    <xf numFmtId="0" fontId="1" fillId="0" borderId="10" xfId="52" applyFill="1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tabSelected="1" zoomScalePageLayoutView="0" workbookViewId="0" topLeftCell="A1">
      <selection activeCell="I30" sqref="I30"/>
    </sheetView>
  </sheetViews>
  <sheetFormatPr defaultColWidth="9.00390625" defaultRowHeight="12.75"/>
  <cols>
    <col min="1" max="1" width="82.75390625" style="1" customWidth="1"/>
    <col min="2" max="6" width="11.75390625" style="2" customWidth="1"/>
    <col min="7" max="7" width="14.375" style="3" customWidth="1"/>
    <col min="8" max="9" width="13.375" style="2" customWidth="1"/>
    <col min="10" max="10" width="1.12109375" style="4" customWidth="1"/>
    <col min="11" max="11" width="7.125" style="4" hidden="1" customWidth="1"/>
    <col min="12" max="12" width="9.125" style="4" hidden="1" customWidth="1"/>
    <col min="13" max="16384" width="9.125" style="4" customWidth="1"/>
  </cols>
  <sheetData>
    <row r="1" spans="7:9" ht="12.75">
      <c r="G1" s="82"/>
      <c r="H1" s="82"/>
      <c r="I1" s="82"/>
    </row>
    <row r="2" spans="7:9" ht="35.25" customHeight="1">
      <c r="G2" s="82"/>
      <c r="H2" s="82"/>
      <c r="I2" s="82"/>
    </row>
    <row r="3" spans="7:9" ht="15.75">
      <c r="G3" s="5"/>
      <c r="H3" s="5"/>
      <c r="I3" s="5"/>
    </row>
    <row r="4" spans="1:9" ht="15.75">
      <c r="A4" s="6"/>
      <c r="B4" s="7"/>
      <c r="C4" s="7"/>
      <c r="D4" s="7"/>
      <c r="E4" s="7"/>
      <c r="F4" s="7"/>
      <c r="G4" s="83"/>
      <c r="H4" s="83"/>
      <c r="I4" s="83"/>
    </row>
    <row r="5" spans="1:12" ht="15.75">
      <c r="A5" s="6"/>
      <c r="B5" s="7"/>
      <c r="C5" s="7"/>
      <c r="D5" s="7"/>
      <c r="E5" s="7"/>
      <c r="F5" s="7"/>
      <c r="G5" s="85" t="s">
        <v>30</v>
      </c>
      <c r="H5" s="83"/>
      <c r="I5" s="83"/>
      <c r="J5" s="83"/>
      <c r="K5" s="83"/>
      <c r="L5" s="83"/>
    </row>
    <row r="6" spans="1:12" ht="15" customHeight="1">
      <c r="A6" s="9"/>
      <c r="B6" s="10"/>
      <c r="C6" s="10"/>
      <c r="D6" s="10"/>
      <c r="E6" s="10"/>
      <c r="F6" s="10"/>
      <c r="G6" s="85" t="s">
        <v>31</v>
      </c>
      <c r="H6" s="83"/>
      <c r="I6" s="83"/>
      <c r="J6" s="83"/>
      <c r="K6" s="83"/>
      <c r="L6" s="83"/>
    </row>
    <row r="7" spans="1:12" ht="12.75" customHeight="1">
      <c r="A7" s="9"/>
      <c r="B7" s="8"/>
      <c r="C7" s="8"/>
      <c r="D7" s="8"/>
      <c r="E7" s="8"/>
      <c r="F7" s="8"/>
      <c r="G7" s="86" t="s">
        <v>32</v>
      </c>
      <c r="H7" s="82"/>
      <c r="I7" s="82"/>
      <c r="J7" s="82"/>
      <c r="K7" s="82"/>
      <c r="L7" s="82"/>
    </row>
    <row r="8" spans="1:12" ht="36" customHeight="1">
      <c r="A8" s="9"/>
      <c r="B8" s="8"/>
      <c r="C8" s="8"/>
      <c r="D8" s="8"/>
      <c r="E8" s="8"/>
      <c r="F8" s="8"/>
      <c r="G8" s="82"/>
      <c r="H8" s="82"/>
      <c r="I8" s="82"/>
      <c r="J8" s="82"/>
      <c r="K8" s="82"/>
      <c r="L8" s="82"/>
    </row>
    <row r="9" spans="1:12" ht="23.25" customHeight="1">
      <c r="A9" s="9"/>
      <c r="B9" s="8"/>
      <c r="C9" s="8"/>
      <c r="D9" s="8"/>
      <c r="E9" s="8"/>
      <c r="F9" s="8"/>
      <c r="G9" s="85" t="s">
        <v>33</v>
      </c>
      <c r="H9" s="83"/>
      <c r="I9" s="83"/>
      <c r="J9" s="83"/>
      <c r="K9" s="83"/>
      <c r="L9" s="83"/>
    </row>
    <row r="10" spans="1:12" ht="15.75">
      <c r="A10" s="11"/>
      <c r="B10" s="12"/>
      <c r="C10" s="12"/>
      <c r="D10" s="12"/>
      <c r="E10" s="12"/>
      <c r="F10" s="12"/>
      <c r="G10" s="85" t="s">
        <v>100</v>
      </c>
      <c r="H10" s="83"/>
      <c r="I10" s="83"/>
      <c r="J10" s="83"/>
      <c r="K10" s="83"/>
      <c r="L10" s="83"/>
    </row>
    <row r="11" spans="1:9" ht="15.75">
      <c r="A11" s="84" t="s">
        <v>0</v>
      </c>
      <c r="B11" s="84"/>
      <c r="C11" s="84"/>
      <c r="D11" s="84"/>
      <c r="E11" s="84"/>
      <c r="F11" s="84"/>
      <c r="G11" s="84"/>
      <c r="H11" s="84"/>
      <c r="I11" s="84"/>
    </row>
    <row r="12" spans="1:9" ht="15.75">
      <c r="A12" s="13" t="s">
        <v>1</v>
      </c>
      <c r="B12" s="14"/>
      <c r="C12" s="14"/>
      <c r="D12" s="14"/>
      <c r="E12" s="14"/>
      <c r="F12" s="14"/>
      <c r="G12" s="14"/>
      <c r="H12" s="14"/>
      <c r="I12" s="14"/>
    </row>
    <row r="13" spans="1:12" ht="31.5">
      <c r="A13" s="15" t="s">
        <v>101</v>
      </c>
      <c r="B13" s="16"/>
      <c r="C13" s="16"/>
      <c r="D13" s="16"/>
      <c r="E13" s="16"/>
      <c r="F13" s="16"/>
      <c r="G13" s="16"/>
      <c r="H13" s="16"/>
      <c r="I13" s="16"/>
      <c r="L13" s="37"/>
    </row>
    <row r="14" spans="1:9" ht="15.75">
      <c r="A14" s="17"/>
      <c r="B14" s="18"/>
      <c r="C14" s="18"/>
      <c r="D14" s="18"/>
      <c r="E14" s="18"/>
      <c r="F14" s="18"/>
      <c r="G14" s="19"/>
      <c r="H14" s="19"/>
      <c r="I14" s="19"/>
    </row>
    <row r="15" spans="1:21" ht="40.5" customHeight="1">
      <c r="A15" s="11"/>
      <c r="B15" s="20"/>
      <c r="C15" s="20"/>
      <c r="D15" s="20"/>
      <c r="E15" s="20"/>
      <c r="F15" s="20"/>
      <c r="G15" s="73"/>
      <c r="H15" s="21"/>
      <c r="I15" s="21" t="s">
        <v>2</v>
      </c>
      <c r="L15" s="81"/>
      <c r="M15" s="81"/>
      <c r="N15" s="81"/>
      <c r="O15" s="81"/>
      <c r="P15" s="81"/>
      <c r="Q15" s="81"/>
      <c r="R15" s="81"/>
      <c r="S15" s="81"/>
      <c r="T15" s="81"/>
      <c r="U15" s="81"/>
    </row>
    <row r="16" spans="1:9" ht="15">
      <c r="A16" s="74" t="s">
        <v>3</v>
      </c>
      <c r="B16" s="76" t="s">
        <v>4</v>
      </c>
      <c r="C16" s="77"/>
      <c r="D16" s="77"/>
      <c r="E16" s="77"/>
      <c r="F16" s="77"/>
      <c r="G16" s="78" t="s">
        <v>5</v>
      </c>
      <c r="H16" s="79"/>
      <c r="I16" s="80"/>
    </row>
    <row r="17" spans="1:9" ht="14.25" customHeight="1">
      <c r="A17" s="75"/>
      <c r="B17" s="24" t="s">
        <v>6</v>
      </c>
      <c r="C17" s="24" t="s">
        <v>18</v>
      </c>
      <c r="D17" s="24" t="s">
        <v>19</v>
      </c>
      <c r="E17" s="24" t="s">
        <v>7</v>
      </c>
      <c r="F17" s="24" t="s">
        <v>8</v>
      </c>
      <c r="G17" s="23" t="s">
        <v>17</v>
      </c>
      <c r="H17" s="25" t="s">
        <v>85</v>
      </c>
      <c r="I17" s="25" t="s">
        <v>102</v>
      </c>
    </row>
    <row r="18" spans="1:9" ht="12.75">
      <c r="A18" s="28">
        <v>1</v>
      </c>
      <c r="B18" s="27">
        <v>2</v>
      </c>
      <c r="C18" s="27">
        <v>3</v>
      </c>
      <c r="D18" s="27">
        <v>4</v>
      </c>
      <c r="E18" s="27">
        <v>5</v>
      </c>
      <c r="F18" s="27">
        <v>6</v>
      </c>
      <c r="G18" s="32">
        <v>7</v>
      </c>
      <c r="H18" s="26">
        <v>8</v>
      </c>
      <c r="I18" s="27">
        <v>9</v>
      </c>
    </row>
    <row r="19" spans="1:9" ht="12.75">
      <c r="A19" s="29" t="s">
        <v>10</v>
      </c>
      <c r="B19" s="31" t="s">
        <v>29</v>
      </c>
      <c r="C19" s="31" t="s">
        <v>20</v>
      </c>
      <c r="D19" s="31" t="s">
        <v>23</v>
      </c>
      <c r="E19" s="31" t="s">
        <v>23</v>
      </c>
      <c r="F19" s="31" t="s">
        <v>23</v>
      </c>
      <c r="G19" s="51">
        <f>G20+G21+G22+G23+G24+G25+G26+G27+G28+G29+G31+G32+G33+G34+G35+G30</f>
        <v>6257800</v>
      </c>
      <c r="H19" s="51">
        <f>H20+H21+H22+H23+H24+H25+H26+H27+H28+H29+H31+H32+H33+H34+H35+H30</f>
        <v>5588774.28</v>
      </c>
      <c r="I19" s="51">
        <f>I20+I21+I22+I23+I24+I25+I26+I27+I28+I29+I31+I32+I33+I34+I35+I30</f>
        <v>5001963.09</v>
      </c>
    </row>
    <row r="20" spans="1:9" ht="25.5">
      <c r="A20" s="30" t="s">
        <v>34</v>
      </c>
      <c r="B20" s="31" t="s">
        <v>29</v>
      </c>
      <c r="C20" s="31" t="s">
        <v>20</v>
      </c>
      <c r="D20" s="31" t="s">
        <v>21</v>
      </c>
      <c r="E20" s="31" t="s">
        <v>36</v>
      </c>
      <c r="F20" s="31" t="s">
        <v>22</v>
      </c>
      <c r="G20" s="48">
        <v>644558</v>
      </c>
      <c r="H20" s="48">
        <v>644558</v>
      </c>
      <c r="I20" s="48">
        <v>644558</v>
      </c>
    </row>
    <row r="21" spans="1:9" ht="25.5">
      <c r="A21" s="30" t="s">
        <v>34</v>
      </c>
      <c r="B21" s="31" t="s">
        <v>29</v>
      </c>
      <c r="C21" s="31" t="s">
        <v>20</v>
      </c>
      <c r="D21" s="31" t="s">
        <v>21</v>
      </c>
      <c r="E21" s="31" t="s">
        <v>36</v>
      </c>
      <c r="F21" s="31" t="s">
        <v>24</v>
      </c>
      <c r="G21" s="48">
        <v>194657</v>
      </c>
      <c r="H21" s="48">
        <v>194657</v>
      </c>
      <c r="I21" s="48">
        <v>194657</v>
      </c>
    </row>
    <row r="22" spans="1:9" ht="25.5">
      <c r="A22" s="30" t="s">
        <v>35</v>
      </c>
      <c r="B22" s="31" t="s">
        <v>29</v>
      </c>
      <c r="C22" s="31" t="s">
        <v>20</v>
      </c>
      <c r="D22" s="31" t="s">
        <v>27</v>
      </c>
      <c r="E22" s="31" t="s">
        <v>37</v>
      </c>
      <c r="F22" s="31" t="s">
        <v>22</v>
      </c>
      <c r="G22" s="48">
        <v>2666414</v>
      </c>
      <c r="H22" s="48">
        <v>2666414</v>
      </c>
      <c r="I22" s="48">
        <v>2666414</v>
      </c>
    </row>
    <row r="23" spans="1:9" ht="25.5">
      <c r="A23" s="30" t="s">
        <v>35</v>
      </c>
      <c r="B23" s="31" t="s">
        <v>29</v>
      </c>
      <c r="C23" s="31" t="s">
        <v>20</v>
      </c>
      <c r="D23" s="31" t="s">
        <v>27</v>
      </c>
      <c r="E23" s="31" t="s">
        <v>37</v>
      </c>
      <c r="F23" s="31" t="s">
        <v>24</v>
      </c>
      <c r="G23" s="48">
        <v>805257</v>
      </c>
      <c r="H23" s="48">
        <v>805257</v>
      </c>
      <c r="I23" s="48">
        <v>805257</v>
      </c>
    </row>
    <row r="24" spans="1:9" ht="25.5" customHeight="1">
      <c r="A24" s="30" t="s">
        <v>35</v>
      </c>
      <c r="B24" s="31" t="s">
        <v>29</v>
      </c>
      <c r="C24" s="31" t="s">
        <v>20</v>
      </c>
      <c r="D24" s="31" t="s">
        <v>27</v>
      </c>
      <c r="E24" s="31" t="s">
        <v>37</v>
      </c>
      <c r="F24" s="31" t="s">
        <v>26</v>
      </c>
      <c r="G24" s="48">
        <v>319000</v>
      </c>
      <c r="H24" s="48">
        <v>319000</v>
      </c>
      <c r="I24" s="33">
        <v>0</v>
      </c>
    </row>
    <row r="25" spans="1:9" ht="25.5" customHeight="1">
      <c r="A25" s="30" t="s">
        <v>35</v>
      </c>
      <c r="B25" s="31" t="s">
        <v>29</v>
      </c>
      <c r="C25" s="31" t="s">
        <v>20</v>
      </c>
      <c r="D25" s="31" t="s">
        <v>27</v>
      </c>
      <c r="E25" s="31" t="s">
        <v>37</v>
      </c>
      <c r="F25" s="31" t="s">
        <v>25</v>
      </c>
      <c r="G25" s="48">
        <v>855829</v>
      </c>
      <c r="H25" s="48">
        <v>855829</v>
      </c>
      <c r="I25" s="48">
        <v>691077.09</v>
      </c>
    </row>
    <row r="26" spans="1:9" ht="25.5" customHeight="1">
      <c r="A26" s="30" t="s">
        <v>35</v>
      </c>
      <c r="B26" s="31" t="s">
        <v>29</v>
      </c>
      <c r="C26" s="31" t="s">
        <v>20</v>
      </c>
      <c r="D26" s="31" t="s">
        <v>27</v>
      </c>
      <c r="E26" s="31" t="s">
        <v>78</v>
      </c>
      <c r="F26" s="31" t="s">
        <v>22</v>
      </c>
      <c r="G26" s="47">
        <v>19200</v>
      </c>
      <c r="H26" s="49">
        <v>0</v>
      </c>
      <c r="I26" s="49">
        <v>0</v>
      </c>
    </row>
    <row r="27" spans="1:9" ht="26.25" customHeight="1">
      <c r="A27" s="30" t="s">
        <v>35</v>
      </c>
      <c r="B27" s="31" t="s">
        <v>29</v>
      </c>
      <c r="C27" s="31" t="s">
        <v>20</v>
      </c>
      <c r="D27" s="31" t="s">
        <v>27</v>
      </c>
      <c r="E27" s="31" t="s">
        <v>78</v>
      </c>
      <c r="F27" s="31" t="s">
        <v>24</v>
      </c>
      <c r="G27" s="45">
        <v>5800</v>
      </c>
      <c r="H27" s="46">
        <v>0</v>
      </c>
      <c r="I27" s="46">
        <v>0</v>
      </c>
    </row>
    <row r="28" spans="1:9" ht="26.25" customHeight="1">
      <c r="A28" s="30" t="s">
        <v>35</v>
      </c>
      <c r="B28" s="31" t="s">
        <v>29</v>
      </c>
      <c r="C28" s="31" t="s">
        <v>20</v>
      </c>
      <c r="D28" s="31" t="s">
        <v>27</v>
      </c>
      <c r="E28" s="31" t="s">
        <v>38</v>
      </c>
      <c r="F28" s="31" t="s">
        <v>25</v>
      </c>
      <c r="G28" s="48">
        <v>10000</v>
      </c>
      <c r="H28" s="48">
        <v>10000</v>
      </c>
      <c r="I28" s="48">
        <v>0</v>
      </c>
    </row>
    <row r="29" spans="1:9" ht="26.25" customHeight="1">
      <c r="A29" s="30" t="s">
        <v>35</v>
      </c>
      <c r="B29" s="31" t="s">
        <v>29</v>
      </c>
      <c r="C29" s="31" t="s">
        <v>20</v>
      </c>
      <c r="D29" s="31" t="s">
        <v>27</v>
      </c>
      <c r="E29" s="31" t="s">
        <v>39</v>
      </c>
      <c r="F29" s="31" t="s">
        <v>25</v>
      </c>
      <c r="G29" s="48">
        <v>10000</v>
      </c>
      <c r="H29" s="48">
        <v>15000</v>
      </c>
      <c r="I29" s="48">
        <v>0</v>
      </c>
    </row>
    <row r="30" spans="1:9" ht="26.25" customHeight="1">
      <c r="A30" s="30" t="s">
        <v>35</v>
      </c>
      <c r="B30" s="31" t="s">
        <v>29</v>
      </c>
      <c r="C30" s="31" t="s">
        <v>20</v>
      </c>
      <c r="D30" s="31" t="s">
        <v>27</v>
      </c>
      <c r="E30" s="31" t="s">
        <v>79</v>
      </c>
      <c r="F30" s="31" t="s">
        <v>43</v>
      </c>
      <c r="G30" s="48">
        <v>5000</v>
      </c>
      <c r="H30" s="48">
        <v>0</v>
      </c>
      <c r="I30" s="48">
        <v>0</v>
      </c>
    </row>
    <row r="31" spans="1:9" ht="26.25" customHeight="1">
      <c r="A31" s="30" t="s">
        <v>40</v>
      </c>
      <c r="B31" s="31" t="s">
        <v>29</v>
      </c>
      <c r="C31" s="31" t="s">
        <v>20</v>
      </c>
      <c r="D31" s="31" t="s">
        <v>41</v>
      </c>
      <c r="E31" s="31" t="s">
        <v>42</v>
      </c>
      <c r="F31" s="31" t="s">
        <v>43</v>
      </c>
      <c r="G31" s="48">
        <v>28500</v>
      </c>
      <c r="H31" s="33">
        <v>0</v>
      </c>
      <c r="I31" s="33">
        <v>0</v>
      </c>
    </row>
    <row r="32" spans="1:9" ht="12" customHeight="1">
      <c r="A32" s="30" t="s">
        <v>44</v>
      </c>
      <c r="B32" s="31" t="s">
        <v>29</v>
      </c>
      <c r="C32" s="31" t="s">
        <v>20</v>
      </c>
      <c r="D32" s="31" t="s">
        <v>45</v>
      </c>
      <c r="E32" s="31" t="s">
        <v>46</v>
      </c>
      <c r="F32" s="31" t="s">
        <v>47</v>
      </c>
      <c r="G32" s="48">
        <v>3166</v>
      </c>
      <c r="H32" s="48">
        <v>0</v>
      </c>
      <c r="I32" s="48">
        <v>0</v>
      </c>
    </row>
    <row r="33" spans="1:9" ht="15" customHeight="1">
      <c r="A33" s="30" t="s">
        <v>44</v>
      </c>
      <c r="B33" s="31" t="s">
        <v>29</v>
      </c>
      <c r="C33" s="31" t="s">
        <v>20</v>
      </c>
      <c r="D33" s="31" t="s">
        <v>45</v>
      </c>
      <c r="E33" s="31" t="s">
        <v>48</v>
      </c>
      <c r="F33" s="31" t="s">
        <v>47</v>
      </c>
      <c r="G33" s="48">
        <v>5000</v>
      </c>
      <c r="H33" s="48">
        <v>0</v>
      </c>
      <c r="I33" s="48">
        <v>0</v>
      </c>
    </row>
    <row r="34" spans="1:9" ht="15.75" customHeight="1">
      <c r="A34" s="30" t="s">
        <v>44</v>
      </c>
      <c r="B34" s="31" t="s">
        <v>29</v>
      </c>
      <c r="C34" s="31" t="s">
        <v>20</v>
      </c>
      <c r="D34" s="31" t="s">
        <v>45</v>
      </c>
      <c r="E34" s="31" t="s">
        <v>48</v>
      </c>
      <c r="F34" s="31" t="s">
        <v>25</v>
      </c>
      <c r="G34" s="47">
        <v>182980</v>
      </c>
      <c r="H34" s="49">
        <v>78059.28</v>
      </c>
      <c r="I34" s="49">
        <v>0</v>
      </c>
    </row>
    <row r="35" spans="1:9" ht="15" customHeight="1">
      <c r="A35" s="30" t="s">
        <v>44</v>
      </c>
      <c r="B35" s="31" t="s">
        <v>29</v>
      </c>
      <c r="C35" s="31" t="s">
        <v>20</v>
      </c>
      <c r="D35" s="31" t="s">
        <v>45</v>
      </c>
      <c r="E35" s="31" t="s">
        <v>49</v>
      </c>
      <c r="F35" s="31" t="s">
        <v>50</v>
      </c>
      <c r="G35" s="45">
        <v>502439</v>
      </c>
      <c r="H35" s="46">
        <v>0</v>
      </c>
      <c r="I35" s="46">
        <v>0</v>
      </c>
    </row>
    <row r="36" spans="1:9" ht="12.75">
      <c r="A36" s="29" t="s">
        <v>11</v>
      </c>
      <c r="B36" s="43" t="s">
        <v>29</v>
      </c>
      <c r="C36" s="43" t="s">
        <v>21</v>
      </c>
      <c r="D36" s="43" t="s">
        <v>23</v>
      </c>
      <c r="E36" s="43" t="s">
        <v>23</v>
      </c>
      <c r="F36" s="43" t="s">
        <v>23</v>
      </c>
      <c r="G36" s="36">
        <f>G37+G38+G39</f>
        <v>101961</v>
      </c>
      <c r="H36" s="36">
        <f>H37+H38+H39</f>
        <v>103021</v>
      </c>
      <c r="I36" s="36">
        <f>I37+I38+I39</f>
        <v>107113</v>
      </c>
    </row>
    <row r="37" spans="1:9" ht="12.75">
      <c r="A37" s="30" t="s">
        <v>51</v>
      </c>
      <c r="B37" s="31" t="s">
        <v>29</v>
      </c>
      <c r="C37" s="31" t="s">
        <v>21</v>
      </c>
      <c r="D37" s="31" t="s">
        <v>52</v>
      </c>
      <c r="E37" s="31" t="s">
        <v>53</v>
      </c>
      <c r="F37" s="31" t="s">
        <v>22</v>
      </c>
      <c r="G37" s="40">
        <v>70613</v>
      </c>
      <c r="H37" s="40">
        <v>70613</v>
      </c>
      <c r="I37" s="40">
        <v>70613</v>
      </c>
    </row>
    <row r="38" spans="1:9" ht="12.75">
      <c r="A38" s="30" t="s">
        <v>51</v>
      </c>
      <c r="B38" s="31" t="s">
        <v>29</v>
      </c>
      <c r="C38" s="31" t="s">
        <v>21</v>
      </c>
      <c r="D38" s="31" t="s">
        <v>52</v>
      </c>
      <c r="E38" s="31" t="s">
        <v>53</v>
      </c>
      <c r="F38" s="31" t="s">
        <v>24</v>
      </c>
      <c r="G38" s="40">
        <v>21325</v>
      </c>
      <c r="H38" s="40">
        <v>21325</v>
      </c>
      <c r="I38" s="40">
        <v>21325</v>
      </c>
    </row>
    <row r="39" spans="1:9" ht="12.75">
      <c r="A39" s="30" t="s">
        <v>51</v>
      </c>
      <c r="B39" s="31" t="s">
        <v>29</v>
      </c>
      <c r="C39" s="31" t="s">
        <v>21</v>
      </c>
      <c r="D39" s="31" t="s">
        <v>52</v>
      </c>
      <c r="E39" s="31" t="s">
        <v>53</v>
      </c>
      <c r="F39" s="31" t="s">
        <v>25</v>
      </c>
      <c r="G39" s="40">
        <v>10023</v>
      </c>
      <c r="H39" s="40">
        <v>11083</v>
      </c>
      <c r="I39" s="40">
        <v>15175</v>
      </c>
    </row>
    <row r="40" spans="1:9" ht="12.75">
      <c r="A40" s="29" t="s">
        <v>12</v>
      </c>
      <c r="B40" s="43" t="s">
        <v>29</v>
      </c>
      <c r="C40" s="43" t="s">
        <v>27</v>
      </c>
      <c r="D40" s="43" t="s">
        <v>23</v>
      </c>
      <c r="E40" s="43" t="s">
        <v>23</v>
      </c>
      <c r="F40" s="43" t="s">
        <v>23</v>
      </c>
      <c r="G40" s="36">
        <f>G41+G42+G43</f>
        <v>1593906.04</v>
      </c>
      <c r="H40" s="36">
        <f>H41+H42+H43</f>
        <v>1600361.02</v>
      </c>
      <c r="I40" s="36">
        <f>I41+I42+I43</f>
        <v>1550361.02</v>
      </c>
    </row>
    <row r="41" spans="1:9" ht="12.75">
      <c r="A41" s="30" t="s">
        <v>54</v>
      </c>
      <c r="B41" s="31" t="s">
        <v>29</v>
      </c>
      <c r="C41" s="31" t="s">
        <v>27</v>
      </c>
      <c r="D41" s="31" t="s">
        <v>58</v>
      </c>
      <c r="E41" s="31" t="s">
        <v>59</v>
      </c>
      <c r="F41" s="31" t="s">
        <v>25</v>
      </c>
      <c r="G41" s="42">
        <v>200000</v>
      </c>
      <c r="H41" s="42">
        <v>256454.98</v>
      </c>
      <c r="I41" s="42">
        <v>256454.98</v>
      </c>
    </row>
    <row r="42" spans="1:9" ht="12.75">
      <c r="A42" s="30" t="s">
        <v>54</v>
      </c>
      <c r="B42" s="31" t="s">
        <v>29</v>
      </c>
      <c r="C42" s="31" t="s">
        <v>27</v>
      </c>
      <c r="D42" s="31" t="s">
        <v>58</v>
      </c>
      <c r="E42" s="31" t="s">
        <v>60</v>
      </c>
      <c r="F42" s="31" t="s">
        <v>25</v>
      </c>
      <c r="G42" s="42">
        <v>1193906.04</v>
      </c>
      <c r="H42" s="42">
        <v>1193906.04</v>
      </c>
      <c r="I42" s="42">
        <v>1193906.04</v>
      </c>
    </row>
    <row r="43" spans="1:9" ht="12.75">
      <c r="A43" s="30" t="s">
        <v>55</v>
      </c>
      <c r="B43" s="31" t="s">
        <v>29</v>
      </c>
      <c r="C43" s="31" t="s">
        <v>27</v>
      </c>
      <c r="D43" s="31" t="s">
        <v>61</v>
      </c>
      <c r="E43" s="31" t="s">
        <v>63</v>
      </c>
      <c r="F43" s="31" t="s">
        <v>25</v>
      </c>
      <c r="G43" s="50">
        <v>200000</v>
      </c>
      <c r="H43" s="52">
        <v>150000</v>
      </c>
      <c r="I43" s="52">
        <v>100000</v>
      </c>
    </row>
    <row r="44" spans="1:9" ht="12.75">
      <c r="A44" s="29" t="s">
        <v>13</v>
      </c>
      <c r="B44" s="43" t="s">
        <v>29</v>
      </c>
      <c r="C44" s="43" t="s">
        <v>62</v>
      </c>
      <c r="D44" s="43" t="s">
        <v>23</v>
      </c>
      <c r="E44" s="43" t="s">
        <v>23</v>
      </c>
      <c r="F44" s="43" t="s">
        <v>23</v>
      </c>
      <c r="G44" s="44">
        <f>G45+G48+G47+G46</f>
        <v>1850000</v>
      </c>
      <c r="H44" s="44">
        <f>H45+H48+H47+H46</f>
        <v>500000</v>
      </c>
      <c r="I44" s="44">
        <f>I45+I48+I47+I46</f>
        <v>700000</v>
      </c>
    </row>
    <row r="45" spans="1:9" ht="12.75">
      <c r="A45" s="30" t="s">
        <v>56</v>
      </c>
      <c r="B45" s="31" t="s">
        <v>29</v>
      </c>
      <c r="C45" s="31" t="s">
        <v>62</v>
      </c>
      <c r="D45" s="31" t="s">
        <v>21</v>
      </c>
      <c r="E45" s="31" t="s">
        <v>64</v>
      </c>
      <c r="F45" s="31" t="s">
        <v>25</v>
      </c>
      <c r="G45" s="41">
        <v>1000000</v>
      </c>
      <c r="H45" s="53">
        <v>200000</v>
      </c>
      <c r="I45" s="53">
        <v>200000</v>
      </c>
    </row>
    <row r="46" spans="1:9" ht="12.75">
      <c r="A46" s="30" t="s">
        <v>57</v>
      </c>
      <c r="B46" s="31" t="s">
        <v>29</v>
      </c>
      <c r="C46" s="31" t="s">
        <v>62</v>
      </c>
      <c r="D46" s="31" t="s">
        <v>52</v>
      </c>
      <c r="E46" s="31" t="s">
        <v>64</v>
      </c>
      <c r="F46" s="31" t="s">
        <v>25</v>
      </c>
      <c r="G46" s="41">
        <v>450000</v>
      </c>
      <c r="H46" s="41">
        <v>150000</v>
      </c>
      <c r="I46" s="41">
        <v>250000</v>
      </c>
    </row>
    <row r="47" spans="1:9" ht="12.75">
      <c r="A47" s="30" t="s">
        <v>57</v>
      </c>
      <c r="B47" s="31" t="s">
        <v>29</v>
      </c>
      <c r="C47" s="31" t="s">
        <v>62</v>
      </c>
      <c r="D47" s="31" t="s">
        <v>52</v>
      </c>
      <c r="E47" s="31" t="s">
        <v>65</v>
      </c>
      <c r="F47" s="31" t="s">
        <v>25</v>
      </c>
      <c r="G47" s="41">
        <v>50000</v>
      </c>
      <c r="H47" s="41">
        <v>50000</v>
      </c>
      <c r="I47" s="41">
        <v>50000</v>
      </c>
    </row>
    <row r="48" spans="1:9" ht="12.75">
      <c r="A48" s="30" t="s">
        <v>57</v>
      </c>
      <c r="B48" s="31" t="s">
        <v>29</v>
      </c>
      <c r="C48" s="31" t="s">
        <v>62</v>
      </c>
      <c r="D48" s="31" t="s">
        <v>52</v>
      </c>
      <c r="E48" s="31" t="s">
        <v>66</v>
      </c>
      <c r="F48" s="31" t="s">
        <v>25</v>
      </c>
      <c r="G48" s="41">
        <v>350000</v>
      </c>
      <c r="H48" s="53">
        <v>100000</v>
      </c>
      <c r="I48" s="53">
        <v>200000</v>
      </c>
    </row>
    <row r="49" spans="1:9" ht="12.75">
      <c r="A49" s="29" t="s">
        <v>14</v>
      </c>
      <c r="B49" s="43" t="s">
        <v>29</v>
      </c>
      <c r="C49" s="43" t="s">
        <v>68</v>
      </c>
      <c r="D49" s="43" t="s">
        <v>23</v>
      </c>
      <c r="E49" s="43" t="s">
        <v>23</v>
      </c>
      <c r="F49" s="43"/>
      <c r="G49" s="44">
        <f>G50+G51+G52</f>
        <v>1892200</v>
      </c>
      <c r="H49" s="44">
        <f>H50+H51+H52</f>
        <v>1671200</v>
      </c>
      <c r="I49" s="44">
        <f>I50+I51+I52</f>
        <v>1671200</v>
      </c>
    </row>
    <row r="50" spans="1:9" ht="12.75">
      <c r="A50" s="30" t="s">
        <v>67</v>
      </c>
      <c r="B50" s="31" t="s">
        <v>29</v>
      </c>
      <c r="C50" s="31" t="s">
        <v>68</v>
      </c>
      <c r="D50" s="31" t="s">
        <v>20</v>
      </c>
      <c r="E50" s="31" t="s">
        <v>69</v>
      </c>
      <c r="F50" s="31" t="s">
        <v>70</v>
      </c>
      <c r="G50" s="41">
        <v>289200</v>
      </c>
      <c r="H50" s="41">
        <v>289200</v>
      </c>
      <c r="I50" s="41">
        <v>289200</v>
      </c>
    </row>
    <row r="51" spans="1:9" ht="12.75">
      <c r="A51" s="38" t="s">
        <v>67</v>
      </c>
      <c r="B51" s="31" t="s">
        <v>29</v>
      </c>
      <c r="C51" s="34" t="s">
        <v>68</v>
      </c>
      <c r="D51" s="34" t="s">
        <v>20</v>
      </c>
      <c r="E51" s="34" t="s">
        <v>71</v>
      </c>
      <c r="F51" s="34" t="s">
        <v>70</v>
      </c>
      <c r="G51" s="42">
        <v>1383000</v>
      </c>
      <c r="H51" s="54">
        <v>1382000</v>
      </c>
      <c r="I51" s="54">
        <v>1382000</v>
      </c>
    </row>
    <row r="52" spans="1:9" ht="12.75">
      <c r="A52" s="38" t="s">
        <v>67</v>
      </c>
      <c r="B52" s="31" t="s">
        <v>29</v>
      </c>
      <c r="C52" s="34" t="s">
        <v>68</v>
      </c>
      <c r="D52" s="34" t="s">
        <v>20</v>
      </c>
      <c r="E52" s="31" t="s">
        <v>80</v>
      </c>
      <c r="F52" s="34" t="s">
        <v>70</v>
      </c>
      <c r="G52" s="42">
        <v>220000</v>
      </c>
      <c r="H52" s="42">
        <v>0</v>
      </c>
      <c r="I52" s="42">
        <v>0</v>
      </c>
    </row>
    <row r="53" spans="1:9" ht="12.75">
      <c r="A53" s="38" t="s">
        <v>103</v>
      </c>
      <c r="B53" s="31"/>
      <c r="C53" s="34" t="s">
        <v>104</v>
      </c>
      <c r="D53" s="34" t="s">
        <v>104</v>
      </c>
      <c r="E53" s="31" t="s">
        <v>105</v>
      </c>
      <c r="F53" s="34" t="s">
        <v>106</v>
      </c>
      <c r="G53" s="42"/>
      <c r="H53" s="42">
        <v>246025.72</v>
      </c>
      <c r="I53" s="42">
        <v>495836.91</v>
      </c>
    </row>
    <row r="54" spans="1:9" ht="15">
      <c r="A54" s="55" t="s">
        <v>28</v>
      </c>
      <c r="B54" s="56"/>
      <c r="C54" s="56"/>
      <c r="D54" s="56"/>
      <c r="E54" s="92"/>
      <c r="F54" s="56"/>
      <c r="G54" s="57">
        <f>G49+G44+G40+G36+G19</f>
        <v>11695867.04</v>
      </c>
      <c r="H54" s="57">
        <f>H49+H44+H40+H36+H19+H53</f>
        <v>9709382.020000001</v>
      </c>
      <c r="I54" s="57">
        <f>I49+I44+I40+I36+I19+I53</f>
        <v>9526474.02</v>
      </c>
    </row>
  </sheetData>
  <sheetProtection/>
  <mergeCells count="12">
    <mergeCell ref="G9:L9"/>
    <mergeCell ref="G10:L10"/>
    <mergeCell ref="A16:A17"/>
    <mergeCell ref="B16:F16"/>
    <mergeCell ref="G16:I16"/>
    <mergeCell ref="L15:U15"/>
    <mergeCell ref="G1:I2"/>
    <mergeCell ref="G4:I4"/>
    <mergeCell ref="A11:I11"/>
    <mergeCell ref="G5:L5"/>
    <mergeCell ref="G6:L6"/>
    <mergeCell ref="G7:L8"/>
  </mergeCells>
  <printOptions/>
  <pageMargins left="0.2" right="0.2" top="0.35" bottom="0.28" header="0.5" footer="0.3"/>
  <pageSetup fitToHeight="6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7">
      <selection activeCell="A3" sqref="A3"/>
    </sheetView>
  </sheetViews>
  <sheetFormatPr defaultColWidth="9.00390625" defaultRowHeight="12.75"/>
  <cols>
    <col min="1" max="1" width="82.75390625" style="1" customWidth="1"/>
    <col min="2" max="6" width="9.875" style="2" customWidth="1"/>
    <col min="7" max="7" width="14.375" style="3" customWidth="1"/>
    <col min="8" max="9" width="11.375" style="2" customWidth="1"/>
    <col min="10" max="16384" width="9.125" style="4" customWidth="1"/>
  </cols>
  <sheetData>
    <row r="1" spans="7:9" ht="12.75">
      <c r="G1" s="82"/>
      <c r="H1" s="82"/>
      <c r="I1" s="82"/>
    </row>
    <row r="2" spans="7:9" ht="35.25" customHeight="1">
      <c r="G2" s="82"/>
      <c r="H2" s="82"/>
      <c r="I2" s="82"/>
    </row>
    <row r="3" spans="7:9" ht="15.75">
      <c r="G3" s="5"/>
      <c r="H3" s="5"/>
      <c r="I3" s="5"/>
    </row>
    <row r="4" spans="1:12" ht="15.75">
      <c r="A4" s="6"/>
      <c r="B4" s="7"/>
      <c r="C4" s="7"/>
      <c r="D4" s="7"/>
      <c r="E4" s="7"/>
      <c r="F4" s="7"/>
      <c r="G4" s="85" t="s">
        <v>30</v>
      </c>
      <c r="H4" s="83"/>
      <c r="I4" s="83"/>
      <c r="J4" s="83"/>
      <c r="K4" s="83"/>
      <c r="L4" s="83"/>
    </row>
    <row r="5" spans="1:12" ht="19.5" customHeight="1">
      <c r="A5" s="6"/>
      <c r="B5" s="7"/>
      <c r="C5" s="7"/>
      <c r="D5" s="7"/>
      <c r="E5" s="7"/>
      <c r="F5" s="7"/>
      <c r="G5" s="85" t="s">
        <v>31</v>
      </c>
      <c r="H5" s="83"/>
      <c r="I5" s="83"/>
      <c r="J5" s="83"/>
      <c r="K5" s="83"/>
      <c r="L5" s="83"/>
    </row>
    <row r="6" spans="1:12" ht="24" customHeight="1">
      <c r="A6" s="9"/>
      <c r="B6" s="10"/>
      <c r="C6" s="10"/>
      <c r="D6" s="10"/>
      <c r="E6" s="10"/>
      <c r="F6" s="10"/>
      <c r="G6" s="86" t="s">
        <v>32</v>
      </c>
      <c r="H6" s="82"/>
      <c r="I6" s="82"/>
      <c r="J6" s="82"/>
      <c r="K6" s="82"/>
      <c r="L6" s="82"/>
    </row>
    <row r="7" spans="1:12" ht="12.75" customHeight="1">
      <c r="A7" s="9"/>
      <c r="B7" s="8"/>
      <c r="C7" s="8"/>
      <c r="D7" s="8"/>
      <c r="E7" s="8"/>
      <c r="F7" s="8"/>
      <c r="G7" s="82"/>
      <c r="H7" s="82"/>
      <c r="I7" s="82"/>
      <c r="J7" s="82"/>
      <c r="K7" s="82"/>
      <c r="L7" s="82"/>
    </row>
    <row r="8" spans="1:12" ht="15.75">
      <c r="A8" s="9"/>
      <c r="B8" s="8"/>
      <c r="C8" s="8"/>
      <c r="D8" s="8"/>
      <c r="E8" s="8"/>
      <c r="F8" s="8"/>
      <c r="G8" s="85" t="s">
        <v>33</v>
      </c>
      <c r="H8" s="83"/>
      <c r="I8" s="83"/>
      <c r="J8" s="83"/>
      <c r="K8" s="83"/>
      <c r="L8" s="83"/>
    </row>
    <row r="9" spans="1:12" ht="15.75">
      <c r="A9" s="9"/>
      <c r="B9" s="8"/>
      <c r="C9" s="8"/>
      <c r="D9" s="8"/>
      <c r="E9" s="8"/>
      <c r="F9" s="8"/>
      <c r="G9" s="85" t="s">
        <v>87</v>
      </c>
      <c r="H9" s="83"/>
      <c r="I9" s="83"/>
      <c r="J9" s="83"/>
      <c r="K9" s="83"/>
      <c r="L9" s="83"/>
    </row>
    <row r="10" spans="1:9" ht="12.75">
      <c r="A10" s="11"/>
      <c r="B10" s="12"/>
      <c r="C10" s="12"/>
      <c r="D10" s="12"/>
      <c r="E10" s="12"/>
      <c r="F10" s="12"/>
      <c r="G10" s="12"/>
      <c r="H10" s="12"/>
      <c r="I10" s="12"/>
    </row>
    <row r="11" spans="1:9" ht="15.75">
      <c r="A11" s="91" t="s">
        <v>15</v>
      </c>
      <c r="B11" s="91"/>
      <c r="C11" s="91"/>
      <c r="D11" s="91"/>
      <c r="E11" s="91"/>
      <c r="F11" s="91"/>
      <c r="G11" s="91"/>
      <c r="H11" s="91"/>
      <c r="I11" s="91"/>
    </row>
    <row r="12" spans="1:9" ht="15.75">
      <c r="A12" s="13" t="s">
        <v>1</v>
      </c>
      <c r="B12" s="14"/>
      <c r="C12" s="14"/>
      <c r="D12" s="14"/>
      <c r="E12" s="14"/>
      <c r="F12" s="14"/>
      <c r="G12" s="14"/>
      <c r="H12" s="14"/>
      <c r="I12" s="14"/>
    </row>
    <row r="13" spans="1:9" ht="31.5">
      <c r="A13" s="15" t="s">
        <v>77</v>
      </c>
      <c r="B13" s="16"/>
      <c r="C13" s="16"/>
      <c r="D13" s="16"/>
      <c r="E13" s="16"/>
      <c r="F13" s="16"/>
      <c r="G13" s="16"/>
      <c r="H13" s="16"/>
      <c r="I13" s="16"/>
    </row>
    <row r="14" spans="1:9" ht="15.75">
      <c r="A14" s="13"/>
      <c r="B14" s="68" t="s">
        <v>86</v>
      </c>
      <c r="C14" s="69"/>
      <c r="D14" s="18"/>
      <c r="E14" s="66"/>
      <c r="F14" s="66"/>
      <c r="G14" s="67"/>
      <c r="H14" s="19"/>
      <c r="I14" s="19"/>
    </row>
    <row r="15" spans="1:9" ht="12.75">
      <c r="A15" s="11"/>
      <c r="B15" s="20"/>
      <c r="C15" s="20"/>
      <c r="D15" s="20"/>
      <c r="E15" s="20"/>
      <c r="F15" s="20"/>
      <c r="G15" s="11"/>
      <c r="H15" s="21"/>
      <c r="I15" s="22" t="s">
        <v>2</v>
      </c>
    </row>
    <row r="16" spans="1:9" ht="39" customHeight="1">
      <c r="A16" s="74" t="s">
        <v>3</v>
      </c>
      <c r="B16" s="87" t="s">
        <v>4</v>
      </c>
      <c r="C16" s="87"/>
      <c r="D16" s="87"/>
      <c r="E16" s="87"/>
      <c r="F16" s="87"/>
      <c r="G16" s="88" t="s">
        <v>16</v>
      </c>
      <c r="H16" s="89"/>
      <c r="I16" s="90"/>
    </row>
    <row r="17" spans="1:9" ht="42" customHeight="1">
      <c r="A17" s="75"/>
      <c r="B17" s="24" t="s">
        <v>6</v>
      </c>
      <c r="C17" s="24" t="s">
        <v>18</v>
      </c>
      <c r="D17" s="24" t="s">
        <v>19</v>
      </c>
      <c r="E17" s="24" t="s">
        <v>7</v>
      </c>
      <c r="F17" s="24" t="s">
        <v>8</v>
      </c>
      <c r="G17" s="23" t="s">
        <v>84</v>
      </c>
      <c r="H17" s="25" t="s">
        <v>17</v>
      </c>
      <c r="I17" s="25" t="s">
        <v>85</v>
      </c>
    </row>
    <row r="18" spans="1:9" ht="12.75">
      <c r="A18" s="28">
        <v>1</v>
      </c>
      <c r="B18" s="27">
        <v>2</v>
      </c>
      <c r="C18" s="27">
        <v>3</v>
      </c>
      <c r="D18" s="27">
        <v>4</v>
      </c>
      <c r="E18" s="27">
        <v>5</v>
      </c>
      <c r="F18" s="27">
        <v>6</v>
      </c>
      <c r="G18" s="27">
        <v>9</v>
      </c>
      <c r="H18" s="26">
        <v>10</v>
      </c>
      <c r="I18" s="27">
        <v>11</v>
      </c>
    </row>
    <row r="19" spans="1:9" ht="12.75">
      <c r="A19" s="29" t="s">
        <v>10</v>
      </c>
      <c r="B19" s="31" t="s">
        <v>29</v>
      </c>
      <c r="C19" s="31" t="s">
        <v>20</v>
      </c>
      <c r="D19" s="31" t="s">
        <v>23</v>
      </c>
      <c r="E19" s="31" t="s">
        <v>23</v>
      </c>
      <c r="F19" s="31" t="s">
        <v>23</v>
      </c>
      <c r="G19" s="65" t="s">
        <v>83</v>
      </c>
      <c r="H19" s="51">
        <v>0</v>
      </c>
      <c r="I19" s="51">
        <v>0</v>
      </c>
    </row>
    <row r="20" spans="1:9" ht="32.25" customHeight="1">
      <c r="A20" s="30" t="s">
        <v>40</v>
      </c>
      <c r="B20" s="31" t="s">
        <v>29</v>
      </c>
      <c r="C20" s="31" t="s">
        <v>20</v>
      </c>
      <c r="D20" s="31" t="s">
        <v>41</v>
      </c>
      <c r="E20" s="31" t="s">
        <v>42</v>
      </c>
      <c r="F20" s="31" t="s">
        <v>43</v>
      </c>
      <c r="G20" s="62" t="s">
        <v>81</v>
      </c>
      <c r="H20" s="63"/>
      <c r="I20" s="63"/>
    </row>
    <row r="21" spans="1:9" ht="12.75">
      <c r="A21" s="30" t="s">
        <v>44</v>
      </c>
      <c r="B21" s="31" t="s">
        <v>29</v>
      </c>
      <c r="C21" s="31" t="s">
        <v>20</v>
      </c>
      <c r="D21" s="31" t="s">
        <v>45</v>
      </c>
      <c r="E21" s="31" t="s">
        <v>46</v>
      </c>
      <c r="F21" s="31" t="s">
        <v>47</v>
      </c>
      <c r="G21" s="58" t="s">
        <v>82</v>
      </c>
      <c r="H21" s="59"/>
      <c r="I21" s="59"/>
    </row>
    <row r="22" spans="1:9" ht="12.75">
      <c r="A22" s="35" t="s">
        <v>73</v>
      </c>
      <c r="B22" s="39"/>
      <c r="C22" s="39"/>
      <c r="D22" s="39"/>
      <c r="E22" s="39"/>
      <c r="F22" s="39"/>
      <c r="G22" s="71" t="s">
        <v>83</v>
      </c>
      <c r="H22" s="72">
        <v>0</v>
      </c>
      <c r="I22" s="72">
        <v>0</v>
      </c>
    </row>
  </sheetData>
  <sheetProtection/>
  <mergeCells count="10">
    <mergeCell ref="A16:A17"/>
    <mergeCell ref="B16:F16"/>
    <mergeCell ref="G16:I16"/>
    <mergeCell ref="A11:I11"/>
    <mergeCell ref="G1:I2"/>
    <mergeCell ref="G4:L4"/>
    <mergeCell ref="G5:L5"/>
    <mergeCell ref="G6:L7"/>
    <mergeCell ref="G8:L8"/>
    <mergeCell ref="G9:L9"/>
  </mergeCells>
  <printOptions/>
  <pageMargins left="0.22" right="0.32" top="0.53" bottom="1" header="0.5" footer="0.5"/>
  <pageSetup fitToHeight="6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82.75390625" style="0" customWidth="1"/>
    <col min="2" max="6" width="9.875" style="0" customWidth="1"/>
    <col min="7" max="7" width="14.375" style="0" customWidth="1"/>
    <col min="8" max="9" width="11.375" style="0" customWidth="1"/>
  </cols>
  <sheetData>
    <row r="1" spans="1:12" ht="15.75">
      <c r="A1" s="6"/>
      <c r="B1" s="7"/>
      <c r="C1" s="7"/>
      <c r="D1" s="7"/>
      <c r="E1" s="7"/>
      <c r="F1" s="7"/>
      <c r="G1" s="85" t="s">
        <v>30</v>
      </c>
      <c r="H1" s="83"/>
      <c r="I1" s="83"/>
      <c r="J1" s="83"/>
      <c r="K1" s="83"/>
      <c r="L1" s="83"/>
    </row>
    <row r="2" spans="1:12" ht="15.75">
      <c r="A2" s="6"/>
      <c r="B2" s="7"/>
      <c r="C2" s="7"/>
      <c r="D2" s="7"/>
      <c r="E2" s="7"/>
      <c r="F2" s="7"/>
      <c r="G2" s="85" t="s">
        <v>31</v>
      </c>
      <c r="H2" s="83"/>
      <c r="I2" s="83"/>
      <c r="J2" s="83"/>
      <c r="K2" s="83"/>
      <c r="L2" s="83"/>
    </row>
    <row r="3" spans="1:12" ht="12.75">
      <c r="A3" s="9"/>
      <c r="B3" s="10"/>
      <c r="C3" s="10"/>
      <c r="D3" s="10"/>
      <c r="E3" s="10"/>
      <c r="F3" s="10"/>
      <c r="G3" s="86" t="s">
        <v>32</v>
      </c>
      <c r="H3" s="82"/>
      <c r="I3" s="82"/>
      <c r="J3" s="82"/>
      <c r="K3" s="82"/>
      <c r="L3" s="82"/>
    </row>
    <row r="4" spans="1:12" ht="16.5" customHeight="1">
      <c r="A4" s="9"/>
      <c r="B4" s="8"/>
      <c r="C4" s="8"/>
      <c r="D4" s="8"/>
      <c r="E4" s="8"/>
      <c r="F4" s="8"/>
      <c r="G4" s="82"/>
      <c r="H4" s="82"/>
      <c r="I4" s="82"/>
      <c r="J4" s="82"/>
      <c r="K4" s="82"/>
      <c r="L4" s="82"/>
    </row>
    <row r="5" spans="1:12" ht="15.75">
      <c r="A5" s="9"/>
      <c r="B5" s="8"/>
      <c r="C5" s="8"/>
      <c r="D5" s="8"/>
      <c r="E5" s="8"/>
      <c r="F5" s="8"/>
      <c r="G5" s="85" t="s">
        <v>33</v>
      </c>
      <c r="H5" s="83"/>
      <c r="I5" s="83"/>
      <c r="J5" s="83"/>
      <c r="K5" s="83"/>
      <c r="L5" s="83"/>
    </row>
    <row r="6" spans="1:12" ht="15.75">
      <c r="A6" s="9"/>
      <c r="B6" s="8"/>
      <c r="C6" s="8"/>
      <c r="D6" s="8"/>
      <c r="E6" s="8"/>
      <c r="F6" s="8"/>
      <c r="G6" s="85" t="s">
        <v>88</v>
      </c>
      <c r="H6" s="83"/>
      <c r="I6" s="83"/>
      <c r="J6" s="83"/>
      <c r="K6" s="83"/>
      <c r="L6" s="83"/>
    </row>
    <row r="7" spans="1:12" ht="12.75">
      <c r="A7" s="11"/>
      <c r="B7" s="12"/>
      <c r="C7" s="12"/>
      <c r="D7" s="12"/>
      <c r="E7" s="12"/>
      <c r="F7" s="12"/>
      <c r="G7" s="12"/>
      <c r="H7" s="12"/>
      <c r="I7" s="12"/>
      <c r="J7" s="4"/>
      <c r="K7" s="4"/>
      <c r="L7" s="4"/>
    </row>
    <row r="8" spans="1:12" ht="15.75">
      <c r="A8" s="91" t="s">
        <v>15</v>
      </c>
      <c r="B8" s="91"/>
      <c r="C8" s="91"/>
      <c r="D8" s="91"/>
      <c r="E8" s="91"/>
      <c r="F8" s="91"/>
      <c r="G8" s="91"/>
      <c r="H8" s="91"/>
      <c r="I8" s="91"/>
      <c r="J8" s="4"/>
      <c r="K8" s="4"/>
      <c r="L8" s="4"/>
    </row>
    <row r="9" spans="1:12" ht="15.75">
      <c r="A9" s="13" t="s">
        <v>1</v>
      </c>
      <c r="B9" s="14"/>
      <c r="C9" s="14"/>
      <c r="D9" s="14"/>
      <c r="E9" s="14"/>
      <c r="F9" s="14"/>
      <c r="G9" s="14"/>
      <c r="H9" s="14"/>
      <c r="I9" s="14"/>
      <c r="J9" s="4"/>
      <c r="K9" s="4"/>
      <c r="L9" s="4"/>
    </row>
    <row r="10" spans="1:12" ht="31.5">
      <c r="A10" s="15" t="s">
        <v>72</v>
      </c>
      <c r="B10" s="16"/>
      <c r="C10" s="16"/>
      <c r="D10" s="16"/>
      <c r="E10" s="16"/>
      <c r="F10" s="16"/>
      <c r="G10" s="16"/>
      <c r="H10" s="16"/>
      <c r="I10" s="16"/>
      <c r="J10" s="4"/>
      <c r="K10" s="4"/>
      <c r="L10" s="4"/>
    </row>
    <row r="11" spans="1:12" ht="15.75">
      <c r="A11" s="13"/>
      <c r="B11" s="68" t="s">
        <v>99</v>
      </c>
      <c r="C11" s="69"/>
      <c r="D11" s="18"/>
      <c r="E11" s="66"/>
      <c r="F11" s="66"/>
      <c r="G11" s="67"/>
      <c r="H11" s="19"/>
      <c r="I11" s="19"/>
      <c r="J11" s="4"/>
      <c r="K11" s="4"/>
      <c r="L11" s="4"/>
    </row>
    <row r="12" spans="1:12" ht="12.75">
      <c r="A12" s="11"/>
      <c r="B12" s="20"/>
      <c r="C12" s="20"/>
      <c r="D12" s="20"/>
      <c r="E12" s="20"/>
      <c r="F12" s="20"/>
      <c r="G12" s="11"/>
      <c r="H12" s="21"/>
      <c r="I12" s="22" t="s">
        <v>2</v>
      </c>
      <c r="J12" s="4"/>
      <c r="K12" s="4"/>
      <c r="L12" s="4"/>
    </row>
    <row r="13" spans="1:12" ht="42.75" customHeight="1">
      <c r="A13" s="74" t="s">
        <v>3</v>
      </c>
      <c r="B13" s="87" t="s">
        <v>4</v>
      </c>
      <c r="C13" s="87"/>
      <c r="D13" s="87"/>
      <c r="E13" s="87"/>
      <c r="F13" s="87"/>
      <c r="G13" s="88" t="s">
        <v>16</v>
      </c>
      <c r="H13" s="89"/>
      <c r="I13" s="90"/>
      <c r="J13" s="4"/>
      <c r="K13" s="4"/>
      <c r="L13" s="4"/>
    </row>
    <row r="14" spans="1:12" ht="14.25">
      <c r="A14" s="75"/>
      <c r="B14" s="24" t="s">
        <v>6</v>
      </c>
      <c r="C14" s="24" t="s">
        <v>18</v>
      </c>
      <c r="D14" s="24" t="s">
        <v>19</v>
      </c>
      <c r="E14" s="24" t="s">
        <v>7</v>
      </c>
      <c r="F14" s="24" t="s">
        <v>8</v>
      </c>
      <c r="G14" s="23" t="s">
        <v>9</v>
      </c>
      <c r="H14" s="25" t="s">
        <v>17</v>
      </c>
      <c r="I14" s="25" t="s">
        <v>85</v>
      </c>
      <c r="J14" s="4"/>
      <c r="K14" s="4"/>
      <c r="L14" s="4"/>
    </row>
    <row r="15" spans="1:12" ht="12.75">
      <c r="A15" s="28">
        <v>1</v>
      </c>
      <c r="B15" s="27">
        <v>2</v>
      </c>
      <c r="C15" s="27">
        <v>3</v>
      </c>
      <c r="D15" s="27">
        <v>4</v>
      </c>
      <c r="E15" s="27">
        <v>5</v>
      </c>
      <c r="F15" s="27">
        <v>6</v>
      </c>
      <c r="G15" s="27">
        <v>9</v>
      </c>
      <c r="H15" s="26">
        <v>10</v>
      </c>
      <c r="I15" s="27">
        <v>11</v>
      </c>
      <c r="J15" s="4"/>
      <c r="K15" s="4"/>
      <c r="L15" s="4"/>
    </row>
    <row r="16" spans="1:9" ht="12.75">
      <c r="A16" s="29" t="s">
        <v>10</v>
      </c>
      <c r="B16" s="43" t="s">
        <v>29</v>
      </c>
      <c r="C16" s="43" t="s">
        <v>20</v>
      </c>
      <c r="D16" s="43" t="s">
        <v>23</v>
      </c>
      <c r="E16" s="43" t="s">
        <v>23</v>
      </c>
      <c r="F16" s="43" t="s">
        <v>23</v>
      </c>
      <c r="G16" s="36">
        <v>6961</v>
      </c>
      <c r="H16" s="51"/>
      <c r="I16" s="51"/>
    </row>
    <row r="17" spans="1:9" ht="25.5">
      <c r="A17" s="30" t="s">
        <v>35</v>
      </c>
      <c r="B17" s="31" t="s">
        <v>29</v>
      </c>
      <c r="C17" s="31" t="s">
        <v>20</v>
      </c>
      <c r="D17" s="31" t="s">
        <v>27</v>
      </c>
      <c r="E17" s="31" t="s">
        <v>37</v>
      </c>
      <c r="F17" s="31" t="s">
        <v>26</v>
      </c>
      <c r="G17" s="58" t="s">
        <v>89</v>
      </c>
      <c r="H17" s="59"/>
      <c r="I17" s="59"/>
    </row>
    <row r="18" spans="1:9" ht="25.5">
      <c r="A18" s="30" t="s">
        <v>35</v>
      </c>
      <c r="B18" s="31" t="s">
        <v>29</v>
      </c>
      <c r="C18" s="31" t="s">
        <v>20</v>
      </c>
      <c r="D18" s="31" t="s">
        <v>27</v>
      </c>
      <c r="E18" s="31" t="s">
        <v>90</v>
      </c>
      <c r="F18" s="31" t="s">
        <v>43</v>
      </c>
      <c r="G18" s="58" t="s">
        <v>91</v>
      </c>
      <c r="H18" s="59"/>
      <c r="I18" s="59"/>
    </row>
    <row r="19" spans="1:9" ht="25.5">
      <c r="A19" s="30" t="s">
        <v>35</v>
      </c>
      <c r="B19" s="31" t="s">
        <v>29</v>
      </c>
      <c r="C19" s="31" t="s">
        <v>20</v>
      </c>
      <c r="D19" s="31" t="s">
        <v>27</v>
      </c>
      <c r="E19" s="31" t="s">
        <v>92</v>
      </c>
      <c r="F19" s="31" t="s">
        <v>43</v>
      </c>
      <c r="G19" s="58" t="s">
        <v>93</v>
      </c>
      <c r="H19" s="59"/>
      <c r="I19" s="59"/>
    </row>
    <row r="20" spans="1:9" ht="12.75">
      <c r="A20" s="30" t="s">
        <v>44</v>
      </c>
      <c r="B20" s="31" t="s">
        <v>29</v>
      </c>
      <c r="C20" s="31" t="s">
        <v>20</v>
      </c>
      <c r="D20" s="31" t="s">
        <v>45</v>
      </c>
      <c r="E20" s="31" t="s">
        <v>74</v>
      </c>
      <c r="F20" s="31" t="s">
        <v>75</v>
      </c>
      <c r="G20" s="58" t="s">
        <v>94</v>
      </c>
      <c r="H20" s="59"/>
      <c r="I20" s="59"/>
    </row>
    <row r="21" spans="1:12" ht="12.75">
      <c r="A21" s="29" t="s">
        <v>12</v>
      </c>
      <c r="B21" s="43" t="s">
        <v>29</v>
      </c>
      <c r="C21" s="43" t="s">
        <v>27</v>
      </c>
      <c r="D21" s="43" t="s">
        <v>23</v>
      </c>
      <c r="E21" s="43" t="s">
        <v>23</v>
      </c>
      <c r="F21" s="43" t="s">
        <v>23</v>
      </c>
      <c r="G21" s="70">
        <f>G22+G23</f>
        <v>0</v>
      </c>
      <c r="H21" s="61"/>
      <c r="I21" s="61"/>
      <c r="J21" s="4"/>
      <c r="K21" s="4"/>
      <c r="L21" s="4"/>
    </row>
    <row r="22" spans="1:12" ht="12.75">
      <c r="A22" s="30" t="s">
        <v>54</v>
      </c>
      <c r="B22" s="31" t="s">
        <v>29</v>
      </c>
      <c r="C22" s="31" t="s">
        <v>27</v>
      </c>
      <c r="D22" s="31" t="s">
        <v>58</v>
      </c>
      <c r="E22" s="31" t="s">
        <v>60</v>
      </c>
      <c r="F22" s="31" t="s">
        <v>25</v>
      </c>
      <c r="G22" s="60" t="s">
        <v>95</v>
      </c>
      <c r="H22" s="61"/>
      <c r="I22" s="61"/>
      <c r="J22" s="4"/>
      <c r="K22" s="4"/>
      <c r="L22" s="4"/>
    </row>
    <row r="23" spans="1:12" ht="12.75">
      <c r="A23" s="30" t="s">
        <v>55</v>
      </c>
      <c r="B23" s="31" t="s">
        <v>29</v>
      </c>
      <c r="C23" s="31" t="s">
        <v>27</v>
      </c>
      <c r="D23" s="31" t="s">
        <v>61</v>
      </c>
      <c r="E23" s="31" t="s">
        <v>63</v>
      </c>
      <c r="F23" s="31" t="s">
        <v>25</v>
      </c>
      <c r="G23" s="60" t="s">
        <v>96</v>
      </c>
      <c r="H23" s="61"/>
      <c r="I23" s="61"/>
      <c r="J23" s="4"/>
      <c r="K23" s="4"/>
      <c r="L23" s="4"/>
    </row>
    <row r="24" spans="1:12" ht="12.75">
      <c r="A24" s="29" t="s">
        <v>13</v>
      </c>
      <c r="B24" s="43" t="s">
        <v>29</v>
      </c>
      <c r="C24" s="43" t="s">
        <v>62</v>
      </c>
      <c r="D24" s="43" t="s">
        <v>23</v>
      </c>
      <c r="E24" s="43" t="s">
        <v>23</v>
      </c>
      <c r="F24" s="43" t="s">
        <v>23</v>
      </c>
      <c r="G24" s="70" t="str">
        <f>G25</f>
        <v>+10000</v>
      </c>
      <c r="H24" s="61"/>
      <c r="I24" s="61"/>
      <c r="J24" s="4"/>
      <c r="K24" s="4"/>
      <c r="L24" s="4"/>
    </row>
    <row r="25" spans="1:12" ht="12.75">
      <c r="A25" s="30" t="s">
        <v>76</v>
      </c>
      <c r="B25" s="31" t="s">
        <v>29</v>
      </c>
      <c r="C25" s="31" t="s">
        <v>62</v>
      </c>
      <c r="D25" s="31" t="s">
        <v>52</v>
      </c>
      <c r="E25" s="31" t="s">
        <v>64</v>
      </c>
      <c r="F25" s="31" t="s">
        <v>25</v>
      </c>
      <c r="G25" s="60" t="s">
        <v>97</v>
      </c>
      <c r="H25" s="61"/>
      <c r="I25" s="61"/>
      <c r="J25" s="4"/>
      <c r="K25" s="4"/>
      <c r="L25" s="4"/>
    </row>
    <row r="26" spans="1:12" ht="12.75">
      <c r="A26" s="35" t="s">
        <v>73</v>
      </c>
      <c r="B26" s="39"/>
      <c r="C26" s="39"/>
      <c r="D26" s="39"/>
      <c r="E26" s="39"/>
      <c r="F26" s="39"/>
      <c r="G26" s="71" t="s">
        <v>98</v>
      </c>
      <c r="H26" s="64"/>
      <c r="I26" s="64"/>
      <c r="J26" s="4"/>
      <c r="K26" s="4"/>
      <c r="L26" s="4"/>
    </row>
  </sheetData>
  <sheetProtection/>
  <mergeCells count="9">
    <mergeCell ref="A13:A14"/>
    <mergeCell ref="B13:F13"/>
    <mergeCell ref="G13:I13"/>
    <mergeCell ref="G1:L1"/>
    <mergeCell ref="G2:L2"/>
    <mergeCell ref="G3:L4"/>
    <mergeCell ref="G5:L5"/>
    <mergeCell ref="G6:L6"/>
    <mergeCell ref="A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СпецСчетная2</dc:creator>
  <cp:keywords/>
  <dc:description/>
  <cp:lastModifiedBy>User</cp:lastModifiedBy>
  <cp:lastPrinted>2019-07-25T10:45:59Z</cp:lastPrinted>
  <dcterms:created xsi:type="dcterms:W3CDTF">2019-04-15T05:27:56Z</dcterms:created>
  <dcterms:modified xsi:type="dcterms:W3CDTF">2020-12-15T10:08:00Z</dcterms:modified>
  <cp:category/>
  <cp:version/>
  <cp:contentType/>
  <cp:contentStatus/>
</cp:coreProperties>
</file>