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 firstSheet="1" activeTab="2"/>
  </bookViews>
  <sheets>
    <sheet name="нарматив дох" sheetId="11" r:id="rId1"/>
    <sheet name="Приложение №1" sheetId="6" r:id="rId2"/>
    <sheet name="Приложение №4" sheetId="3" r:id="rId3"/>
  </sheets>
  <externalReferences>
    <externalReference r:id="rId4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'Приложение №4'!$N$15:$AA$32</definedName>
    <definedName name="_xlnm.Print_Titles" localSheetId="2">'Приложение №4'!$14:$15</definedName>
    <definedName name="_xlnm.Print_Area" localSheetId="0">'нарматив дох'!$A$1:$C$43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Z26" i="3" l="1"/>
  <c r="AA26" i="3"/>
  <c r="Y26" i="3"/>
  <c r="Z21" i="3"/>
  <c r="AA21" i="3"/>
  <c r="Y21" i="3"/>
  <c r="AA29" i="3" l="1"/>
  <c r="Y16" i="3" l="1"/>
  <c r="Z16" i="3" l="1"/>
  <c r="AA16" i="3"/>
  <c r="C33" i="6"/>
  <c r="C32" i="6" s="1"/>
  <c r="C31" i="6" s="1"/>
  <c r="D37" i="6"/>
  <c r="E37" i="6"/>
  <c r="D36" i="6"/>
  <c r="E36" i="6"/>
  <c r="D35" i="6"/>
  <c r="E35" i="6"/>
  <c r="E33" i="6" s="1"/>
  <c r="E32" i="6" s="1"/>
  <c r="E31" i="6" s="1"/>
  <c r="C37" i="6"/>
  <c r="C36" i="6"/>
  <c r="C35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20" i="6" s="1"/>
  <c r="C19" i="6"/>
  <c r="C13" i="6" s="1"/>
  <c r="E17" i="6"/>
  <c r="D17" i="6"/>
  <c r="C17" i="6"/>
  <c r="E15" i="6"/>
  <c r="D15" i="6"/>
  <c r="C15" i="6"/>
  <c r="E14" i="6"/>
  <c r="D14" i="6"/>
  <c r="D13" i="6" s="1"/>
  <c r="C14" i="6"/>
  <c r="AA23" i="3"/>
  <c r="Z29" i="3"/>
  <c r="Z23" i="3"/>
  <c r="Y23" i="3"/>
  <c r="Y29" i="3"/>
  <c r="D33" i="6" l="1"/>
  <c r="D32" i="6" s="1"/>
  <c r="D31" i="6" s="1"/>
  <c r="D30" i="6" s="1"/>
  <c r="D12" i="6" s="1"/>
  <c r="Y32" i="3"/>
  <c r="Z32" i="3"/>
  <c r="AA32" i="3"/>
  <c r="E13" i="6"/>
  <c r="D20" i="6"/>
  <c r="E20" i="6"/>
  <c r="C30" i="6"/>
  <c r="C12" i="6" s="1"/>
  <c r="E30" i="6"/>
  <c r="E12" i="6" l="1"/>
</calcChain>
</file>

<file path=xl/sharedStrings.xml><?xml version="1.0" encoding="utf-8"?>
<sst xmlns="http://schemas.openxmlformats.org/spreadsheetml/2006/main" count="256" uniqueCount="175">
  <si>
    <t>ВСЕГО РАСХОДОВ</t>
  </si>
  <si>
    <t>Условно утвержденные расходы</t>
  </si>
  <si>
    <t>00000</t>
  </si>
  <si>
    <t>00</t>
  </si>
  <si>
    <t>0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</si>
  <si>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</si>
  <si>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</si>
  <si>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</si>
  <si>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</si>
  <si>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</si>
  <si>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</si>
  <si>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</si>
  <si>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</si>
  <si>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</si>
  <si>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</si>
  <si>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</si>
  <si>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</si>
  <si>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</si>
  <si>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</si>
  <si>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</si>
  <si>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</si>
  <si>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</si>
  <si>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</si>
  <si>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</si>
  <si>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</si>
  <si>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</si>
  <si>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</si>
  <si>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</si>
  <si>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</si>
  <si>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</si>
  <si>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КЛАССИФИКАЦИИ РАСХОДОВ БЮДЖЕТОВ</t>
  </si>
  <si>
    <t>0000000000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</si>
  <si>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</si>
  <si>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</si>
  <si>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</si>
  <si>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</si>
  <si>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</si>
  <si>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</si>
  <si>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</si>
  <si>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</si>
  <si>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</si>
  <si>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</si>
  <si>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</si>
  <si>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</si>
  <si>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</si>
  <si>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</si>
  <si>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</si>
  <si>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</si>
  <si>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</si>
  <si>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</si>
  <si>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</si>
  <si>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</si>
  <si>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</si>
  <si>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</si>
  <si>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</si>
  <si>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</si>
  <si>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</si>
  <si>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</si>
  <si>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</si>
  <si>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</si>
  <si>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</si>
  <si>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</si>
  <si>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</si>
  <si>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</si>
  <si>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</si>
  <si>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</si>
  <si>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</si>
  <si>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</si>
  <si>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</si>
  <si>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</si>
  <si>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</si>
  <si>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</si>
  <si>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</si>
  <si>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</si>
  <si>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</si>
  <si>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</si>
  <si>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</si>
  <si>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</si>
  <si>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</si>
  <si>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</si>
  <si>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</si>
  <si>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</si>
  <si>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</si>
  <si>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</si>
  <si>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</si>
  <si>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</si>
  <si>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</si>
  <si>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</si>
  <si>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</si>
  <si>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</si>
  <si>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</si>
  <si>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</si>
  <si>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</si>
  <si>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</si>
  <si>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</si>
  <si>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</si>
  <si>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</si>
  <si>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</si>
  <si>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</si>
  <si>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</si>
  <si>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</si>
  <si>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</si>
  <si>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</si>
  <si>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</si>
  <si>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</si>
  <si>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</si>
  <si>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</si>
  <si>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Приложение № ____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</si>
  <si>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</si>
  <si>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МО____________сель(пос)совет</t>
  </si>
  <si>
    <t xml:space="preserve">                                                                                               от ____ декабря 2016 г. № ___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</si>
  <si>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</si>
  <si>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</si>
  <si>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</si>
  <si>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</si>
  <si>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</si>
  <si>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</si>
  <si>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</si>
  <si>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</si>
  <si>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</si>
  <si>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</si>
  <si>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</si>
  <si>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</si>
  <si>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</si>
  <si>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</si>
  <si>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</si>
  <si>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</si>
  <si>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</si>
  <si>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</si>
  <si>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</si>
  <si>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</si>
  <si>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</si>
  <si>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</si>
  <si>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</si>
  <si>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</si>
  <si>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</si>
  <si>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</si>
  <si>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</si>
  <si>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</si>
  <si>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</si>
  <si>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</si>
  <si>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</si>
  <si>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</si>
  <si>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</si>
  <si>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</si>
  <si>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</si>
  <si>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</si>
  <si>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</si>
  <si>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</si>
  <si>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</si>
  <si>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</si>
  <si>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</si>
  <si>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</si>
  <si>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</si>
  <si>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</si>
  <si>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</si>
  <si>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</si>
  <si>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</si>
  <si>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</si>
  <si>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 xml:space="preserve">НОРМАТИВЫ ОТЧИСЛЕНИЙ ДОХОДОВ В БЮДЖЕТ                                                                    МУНИЦИПАЛЬНОГО ОБРАЗОВАНИЯ_______________________                                                                    НА 2017 ГОД  И НА ПЛАНОВЫЙ ПЕРИОД  2018 И 2019 ГОДОВ </t>
  </si>
  <si>
    <t>РАСПРЕДЕЛЕНИЕ БЮДЖЕТНЫХ АССИГНОВАНИЙ  БЮДЖЕТА МУНИЦИПАЛЬНОГО</t>
  </si>
  <si>
    <t>Сергиевский сельсовет</t>
  </si>
  <si>
    <t xml:space="preserve">                Приложение №1</t>
  </si>
  <si>
    <t xml:space="preserve">                 МО Сергиевский сельсовет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</si>
  <si>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</si>
  <si>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2023 год</t>
  </si>
  <si>
    <t>2024 год</t>
  </si>
  <si>
    <t>Приложение № 4</t>
  </si>
  <si>
    <t>ОБРАЗОВАНИЯ СЕРГИЕВСКИЙ СЕЛЬСОВЕТ НА 2023 ГОД И НА ПЛАНОВЫЙ</t>
  </si>
  <si>
    <t xml:space="preserve"> ПЕРИОД 2024 И 2025 ГОДОВ ПО РАЗДЕЛАМ И ПОДРАЗДЕЛАМ РАСХОДОВ</t>
  </si>
  <si>
    <t>2025 год</t>
  </si>
  <si>
    <t>НА 2023 ГОД И ПЛАНОВЫЙ ПЕРИОД 2024-2025 ГОДЫ</t>
  </si>
  <si>
    <t>МУНИЦИПАЛЬНОГО ОБРАЗОВАНИЯ СЕРГИЕВСКИЙ СЕЛЬСОВЕТ</t>
  </si>
  <si>
    <t xml:space="preserve">                 от  23.12. 2022 г. №73</t>
  </si>
  <si>
    <t>от  23.12. 2022 года 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</si>
</sst>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#,##0.00_ ;[Red]\-#,##0.00\ "/>
    <numFmt numFmtId="173" formatCode="_-* #,##0.0_р_._-;\-* #,##0.0_р_._-;_-* &quot;-&quot;??_р_._-;_-@_-"/>
    <numFmt numFmtId="174" formatCode="0_ ;[Red]\-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4" fontId="1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168" fontId="6" fillId="0" borderId="7" xfId="1" applyNumberFormat="1" applyFont="1" applyFill="1" applyBorder="1" applyAlignment="1" applyProtection="1">
      <alignment horizontal="center" vertical="center"/>
      <protection hidden="1"/>
    </xf>
    <xf numFmtId="168" fontId="6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protection hidden="1"/>
    </xf>
    <xf numFmtId="168" fontId="6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10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8" fontId="7" fillId="0" borderId="7" xfId="1" applyNumberFormat="1" applyFont="1" applyFill="1" applyBorder="1" applyAlignment="1" applyProtection="1">
      <alignment horizontal="center" vertical="center"/>
      <protection hidden="1"/>
    </xf>
    <xf numFmtId="168" fontId="7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2" xfId="1" applyNumberFormat="1" applyFont="1" applyFill="1" applyBorder="1" applyAlignment="1" applyProtection="1">
      <alignment horizontal="centerContinuous" vertical="top"/>
      <protection hidden="1"/>
    </xf>
    <xf numFmtId="0" fontId="6" fillId="0" borderId="2" xfId="1" applyNumberFormat="1" applyFont="1" applyFill="1" applyBorder="1" applyAlignment="1" applyProtection="1">
      <alignment horizontal="right"/>
      <protection hidden="1"/>
    </xf>
    <xf numFmtId="0" fontId="6" fillId="0" borderId="2" xfId="1" applyNumberFormat="1" applyFont="1" applyFill="1" applyBorder="1" applyAlignment="1" applyProtection="1">
      <alignment horizontal="right" vertical="center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12" fillId="0" borderId="22" xfId="1" applyNumberFormat="1" applyFont="1" applyFill="1" applyBorder="1" applyAlignment="1" applyProtection="1">
      <alignment horizontal="center" vertical="center"/>
      <protection hidden="1"/>
    </xf>
    <xf numFmtId="0" fontId="12" fillId="0" borderId="13" xfId="1" applyNumberFormat="1" applyFont="1" applyFill="1" applyBorder="1" applyAlignment="1" applyProtection="1">
      <alignment horizontal="center" vertical="center"/>
      <protection hidden="1"/>
    </xf>
    <xf numFmtId="0" fontId="12" fillId="0" borderId="15" xfId="1" applyNumberFormat="1" applyFont="1" applyFill="1" applyBorder="1" applyAlignment="1" applyProtection="1">
      <alignment horizontal="center" vertical="center"/>
      <protection hidden="1"/>
    </xf>
    <xf numFmtId="0" fontId="12" fillId="0" borderId="14" xfId="1" applyNumberFormat="1" applyFont="1" applyFill="1" applyBorder="1" applyAlignment="1" applyProtection="1">
      <alignment horizontal="center" vertical="center"/>
      <protection hidden="1"/>
    </xf>
    <xf numFmtId="171" fontId="6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2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5" xfId="1" applyNumberFormat="1" applyFont="1" applyFill="1" applyBorder="1" applyAlignment="1" applyProtection="1">
      <alignment horizontal="center" vertical="center"/>
      <protection hidden="1"/>
    </xf>
    <xf numFmtId="168" fontId="7" fillId="0" borderId="26" xfId="1" applyNumberFormat="1" applyFont="1" applyFill="1" applyBorder="1" applyAlignment="1" applyProtection="1">
      <alignment horizontal="center" vertical="center"/>
      <protection hidden="1"/>
    </xf>
    <xf numFmtId="169" fontId="6" fillId="0" borderId="27" xfId="1" applyNumberFormat="1" applyFont="1" applyFill="1" applyBorder="1" applyAlignment="1" applyProtection="1">
      <alignment horizontal="center" vertical="center"/>
      <protection hidden="1"/>
    </xf>
    <xf numFmtId="168" fontId="6" fillId="0" borderId="26" xfId="1" applyNumberFormat="1" applyFont="1" applyFill="1" applyBorder="1" applyAlignment="1" applyProtection="1">
      <alignment horizontal="center" vertical="center"/>
      <protection hidden="1"/>
    </xf>
    <xf numFmtId="1" fontId="6" fillId="0" borderId="26" xfId="1" applyNumberFormat="1" applyFont="1" applyFill="1" applyBorder="1" applyAlignment="1" applyProtection="1">
      <alignment horizontal="center" vertical="center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28" xfId="1" applyNumberFormat="1" applyFont="1" applyFill="1" applyBorder="1" applyAlignment="1" applyProtection="1">
      <alignment horizontal="right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171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" fontId="6" fillId="0" borderId="7" xfId="1" applyNumberFormat="1" applyFont="1" applyFill="1" applyBorder="1" applyAlignment="1" applyProtection="1">
      <alignment horizontal="center" vertical="center"/>
      <protection hidden="1"/>
    </xf>
    <xf numFmtId="167" fontId="6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1" xfId="1" applyNumberFormat="1" applyFont="1" applyFill="1" applyBorder="1" applyAlignment="1" applyProtection="1">
      <alignment horizontal="right" vertical="center"/>
      <protection hidden="1"/>
    </xf>
    <xf numFmtId="166" fontId="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6" fillId="0" borderId="4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169" fontId="6" fillId="0" borderId="34" xfId="1" applyNumberFormat="1" applyFont="1" applyFill="1" applyBorder="1" applyAlignment="1" applyProtection="1">
      <alignment horizontal="center" vertical="center"/>
      <protection hidden="1"/>
    </xf>
    <xf numFmtId="1" fontId="6" fillId="0" borderId="10" xfId="1" applyNumberFormat="1" applyFont="1" applyFill="1" applyBorder="1" applyAlignment="1" applyProtection="1">
      <alignment horizontal="center" vertical="center"/>
      <protection hidden="1"/>
    </xf>
    <xf numFmtId="167" fontId="6" fillId="0" borderId="9" xfId="1" applyNumberFormat="1" applyFont="1" applyFill="1" applyBorder="1" applyAlignment="1" applyProtection="1">
      <alignment horizontal="center" vertical="center"/>
      <protection hidden="1"/>
    </xf>
    <xf numFmtId="0" fontId="11" fillId="4" borderId="19" xfId="1" applyNumberFormat="1" applyFont="1" applyFill="1" applyBorder="1" applyAlignment="1" applyProtection="1">
      <protection hidden="1"/>
    </xf>
    <xf numFmtId="0" fontId="11" fillId="4" borderId="20" xfId="1" applyNumberFormat="1" applyFont="1" applyFill="1" applyBorder="1" applyAlignment="1" applyProtection="1">
      <protection hidden="1"/>
    </xf>
    <xf numFmtId="165" fontId="11" fillId="4" borderId="35" xfId="1" applyNumberFormat="1" applyFont="1" applyFill="1" applyBorder="1" applyAlignment="1" applyProtection="1">
      <protection hidden="1"/>
    </xf>
    <xf numFmtId="172" fontId="6" fillId="2" borderId="6" xfId="1" applyNumberFormat="1" applyFont="1" applyFill="1" applyBorder="1" applyAlignment="1" applyProtection="1">
      <alignment horizontal="right" vertical="center"/>
      <protection hidden="1"/>
    </xf>
    <xf numFmtId="172" fontId="7" fillId="0" borderId="25" xfId="1" applyNumberFormat="1" applyFont="1" applyFill="1" applyBorder="1" applyAlignment="1" applyProtection="1">
      <alignment horizontal="right" vertical="center"/>
      <protection hidden="1"/>
    </xf>
    <xf numFmtId="172" fontId="7" fillId="0" borderId="6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11" fillId="4" borderId="35" xfId="1" applyNumberFormat="1" applyFont="1" applyFill="1" applyBorder="1" applyAlignment="1" applyProtection="1">
      <protection hidden="1"/>
    </xf>
    <xf numFmtId="0" fontId="14" fillId="0" borderId="0" xfId="2" applyFill="1" applyProtection="1"/>
    <xf numFmtId="173" fontId="5" fillId="0" borderId="0" xfId="3" applyNumberFormat="1" applyFont="1" applyFill="1" applyAlignment="1" applyProtection="1"/>
    <xf numFmtId="173" fontId="9" fillId="0" borderId="0" xfId="3" applyNumberFormat="1" applyFont="1" applyFill="1" applyBorder="1" applyAlignment="1" applyProtection="1">
      <alignment horizontal="left" vertical="center"/>
    </xf>
    <xf numFmtId="173" fontId="9" fillId="0" borderId="0" xfId="3" applyNumberFormat="1" applyFont="1" applyFill="1" applyAlignment="1" applyProtection="1">
      <alignment horizontal="left" vertical="center"/>
    </xf>
    <xf numFmtId="0" fontId="15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14" fillId="0" borderId="39" xfId="2" applyFill="1" applyBorder="1" applyAlignment="1" applyProtection="1">
      <alignment horizontal="center" vertical="center"/>
    </xf>
    <xf numFmtId="0" fontId="12" fillId="0" borderId="35" xfId="2" applyFont="1" applyFill="1" applyBorder="1" applyAlignment="1">
      <alignment horizontal="center" vertical="center" wrapText="1"/>
    </xf>
    <xf numFmtId="173" fontId="0" fillId="0" borderId="35" xfId="3" applyNumberFormat="1" applyFont="1" applyFill="1" applyBorder="1" applyAlignment="1" applyProtection="1">
      <alignment horizontal="center" vertical="center"/>
    </xf>
    <xf numFmtId="173" fontId="0" fillId="0" borderId="35" xfId="3" applyNumberFormat="1" applyFont="1" applyFill="1" applyBorder="1" applyAlignment="1" applyProtection="1">
      <alignment horizontal="center" vertical="center"/>
      <protection locked="0"/>
    </xf>
    <xf numFmtId="173" fontId="0" fillId="0" borderId="36" xfId="3" applyNumberFormat="1" applyFont="1" applyFill="1" applyBorder="1" applyAlignment="1" applyProtection="1">
      <alignment horizontal="center" vertical="center"/>
      <protection locked="0"/>
    </xf>
    <xf numFmtId="49" fontId="5" fillId="0" borderId="38" xfId="4" applyNumberFormat="1" applyFont="1" applyFill="1" applyBorder="1" applyAlignment="1">
      <alignment horizontal="center" vertical="top"/>
    </xf>
    <xf numFmtId="0" fontId="9" fillId="0" borderId="37" xfId="4" applyFont="1" applyFill="1" applyBorder="1" applyAlignment="1">
      <alignment vertical="top" wrapText="1"/>
    </xf>
    <xf numFmtId="173" fontId="9" fillId="0" borderId="37" xfId="3" applyNumberFormat="1" applyFont="1" applyFill="1" applyBorder="1" applyAlignment="1" applyProtection="1">
      <alignment vertical="top"/>
    </xf>
    <xf numFmtId="173" fontId="9" fillId="0" borderId="40" xfId="3" applyNumberFormat="1" applyFont="1" applyFill="1" applyBorder="1" applyAlignment="1" applyProtection="1">
      <alignment vertical="top"/>
    </xf>
    <xf numFmtId="49" fontId="5" fillId="5" borderId="30" xfId="4" applyNumberFormat="1" applyFont="1" applyFill="1" applyBorder="1" applyAlignment="1">
      <alignment horizontal="center" vertical="top"/>
    </xf>
    <xf numFmtId="0" fontId="9" fillId="5" borderId="7" xfId="4" applyFont="1" applyFill="1" applyBorder="1" applyAlignment="1">
      <alignment vertical="top" wrapText="1"/>
    </xf>
    <xf numFmtId="173" fontId="9" fillId="5" borderId="7" xfId="3" applyNumberFormat="1" applyFont="1" applyFill="1" applyBorder="1" applyAlignment="1" applyProtection="1">
      <alignment vertical="top"/>
    </xf>
    <xf numFmtId="173" fontId="9" fillId="5" borderId="18" xfId="3" applyNumberFormat="1" applyFont="1" applyFill="1" applyBorder="1" applyAlignment="1" applyProtection="1">
      <alignment vertical="top"/>
    </xf>
    <xf numFmtId="49" fontId="5" fillId="0" borderId="30" xfId="4" applyNumberFormat="1" applyFont="1" applyFill="1" applyBorder="1" applyAlignment="1">
      <alignment horizontal="center" vertical="top"/>
    </xf>
    <xf numFmtId="0" fontId="9" fillId="0" borderId="7" xfId="4" applyFont="1" applyFill="1" applyBorder="1" applyAlignment="1">
      <alignment vertical="top" wrapText="1"/>
    </xf>
    <xf numFmtId="173" fontId="9" fillId="0" borderId="7" xfId="3" applyNumberFormat="1" applyFont="1" applyFill="1" applyBorder="1" applyAlignment="1" applyProtection="1">
      <alignment vertical="top"/>
    </xf>
    <xf numFmtId="173" fontId="9" fillId="0" borderId="18" xfId="3" applyNumberFormat="1" applyFont="1" applyFill="1" applyBorder="1" applyAlignment="1" applyProtection="1">
      <alignment vertical="top"/>
    </xf>
    <xf numFmtId="173" fontId="9" fillId="0" borderId="7" xfId="3" applyNumberFormat="1" applyFont="1" applyFill="1" applyBorder="1" applyAlignment="1" applyProtection="1">
      <alignment vertical="top"/>
      <protection locked="0"/>
    </xf>
    <xf numFmtId="173" fontId="9" fillId="0" borderId="18" xfId="3" applyNumberFormat="1" applyFont="1" applyFill="1" applyBorder="1" applyAlignment="1" applyProtection="1">
      <alignment vertical="top"/>
      <protection locked="0"/>
    </xf>
    <xf numFmtId="173" fontId="9" fillId="5" borderId="7" xfId="3" applyNumberFormat="1" applyFont="1" applyFill="1" applyBorder="1" applyAlignment="1" applyProtection="1">
      <alignment vertical="top"/>
      <protection locked="0"/>
    </xf>
    <xf numFmtId="173" fontId="9" fillId="5" borderId="18" xfId="3" applyNumberFormat="1" applyFont="1" applyFill="1" applyBorder="1" applyAlignment="1" applyProtection="1">
      <alignment vertical="top"/>
      <protection locked="0"/>
    </xf>
    <xf numFmtId="49" fontId="5" fillId="0" borderId="30" xfId="4" applyNumberFormat="1" applyFont="1" applyBorder="1" applyAlignment="1">
      <alignment horizontal="center" vertical="top"/>
    </xf>
    <xf numFmtId="0" fontId="9" fillId="0" borderId="7" xfId="4" applyFont="1" applyBorder="1" applyAlignment="1">
      <alignment vertical="top" wrapText="1"/>
    </xf>
    <xf numFmtId="173" fontId="9" fillId="3" borderId="7" xfId="3" applyNumberFormat="1" applyFont="1" applyFill="1" applyBorder="1" applyAlignment="1" applyProtection="1">
      <alignment vertical="top"/>
    </xf>
    <xf numFmtId="173" fontId="9" fillId="3" borderId="18" xfId="3" applyNumberFormat="1" applyFont="1" applyFill="1" applyBorder="1" applyAlignment="1" applyProtection="1">
      <alignment vertical="top"/>
    </xf>
    <xf numFmtId="49" fontId="5" fillId="0" borderId="41" xfId="4" applyNumberFormat="1" applyFont="1" applyBorder="1" applyAlignment="1">
      <alignment horizontal="center" vertical="top"/>
    </xf>
    <xf numFmtId="0" fontId="9" fillId="0" borderId="1" xfId="4" applyFont="1" applyBorder="1" applyAlignment="1">
      <alignment vertical="top" wrapText="1"/>
    </xf>
    <xf numFmtId="0" fontId="14" fillId="0" borderId="0" xfId="2"/>
    <xf numFmtId="0" fontId="6" fillId="0" borderId="7" xfId="2" applyFont="1" applyBorder="1" applyAlignment="1">
      <alignment horizontal="center" vertical="center" wrapText="1"/>
    </xf>
    <xf numFmtId="0" fontId="5" fillId="0" borderId="0" xfId="23" applyFont="1" applyFill="1" applyAlignment="1" applyProtection="1"/>
    <xf numFmtId="0" fontId="5" fillId="0" borderId="0" xfId="23" applyFont="1" applyFill="1" applyAlignment="1" applyProtection="1">
      <alignment wrapText="1"/>
    </xf>
    <xf numFmtId="0" fontId="6" fillId="0" borderId="7" xfId="2" applyFont="1" applyBorder="1" applyAlignment="1">
      <alignment horizontal="center" vertical="top" wrapText="1"/>
    </xf>
    <xf numFmtId="0" fontId="14" fillId="0" borderId="0" xfId="2" applyAlignment="1">
      <alignment vertical="center"/>
    </xf>
    <xf numFmtId="0" fontId="18" fillId="0" borderId="7" xfId="2" applyFont="1" applyFill="1" applyBorder="1" applyAlignment="1">
      <alignment vertical="top" wrapText="1"/>
    </xf>
    <xf numFmtId="0" fontId="18" fillId="0" borderId="0" xfId="2" applyFont="1" applyAlignment="1">
      <alignment wrapText="1"/>
    </xf>
    <xf numFmtId="0" fontId="18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wrapText="1"/>
    </xf>
    <xf numFmtId="0" fontId="6" fillId="0" borderId="7" xfId="2" applyFont="1" applyBorder="1" applyAlignment="1">
      <alignment horizontal="center" vertical="center"/>
    </xf>
    <xf numFmtId="0" fontId="6" fillId="3" borderId="7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vertical="top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vertical="top" wrapText="1"/>
    </xf>
    <xf numFmtId="49" fontId="19" fillId="0" borderId="7" xfId="21" applyNumberFormat="1" applyFont="1" applyFill="1" applyBorder="1" applyAlignment="1">
      <alignment horizontal="left" vertical="center" wrapText="1"/>
    </xf>
    <xf numFmtId="0" fontId="19" fillId="0" borderId="7" xfId="21" applyFont="1" applyFill="1" applyBorder="1" applyAlignment="1">
      <alignment horizontal="justify" vertical="center" wrapText="1"/>
    </xf>
    <xf numFmtId="0" fontId="6" fillId="0" borderId="0" xfId="2" applyFont="1"/>
    <xf numFmtId="164" fontId="9" fillId="5" borderId="7" xfId="3" applyNumberFormat="1" applyFont="1" applyFill="1" applyBorder="1" applyAlignment="1" applyProtection="1">
      <alignment vertical="top"/>
    </xf>
    <xf numFmtId="164" fontId="9" fillId="5" borderId="18" xfId="3" applyNumberFormat="1" applyFont="1" applyFill="1" applyBorder="1" applyAlignment="1" applyProtection="1">
      <alignment vertical="top"/>
    </xf>
    <xf numFmtId="164" fontId="9" fillId="0" borderId="7" xfId="3" applyNumberFormat="1" applyFont="1" applyFill="1" applyBorder="1" applyAlignment="1" applyProtection="1">
      <alignment vertical="top"/>
    </xf>
    <xf numFmtId="164" fontId="9" fillId="0" borderId="18" xfId="3" applyNumberFormat="1" applyFont="1" applyFill="1" applyBorder="1" applyAlignment="1" applyProtection="1">
      <alignment vertical="top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7" xfId="1" applyNumberFormat="1" applyFont="1" applyFill="1" applyBorder="1" applyAlignment="1" applyProtection="1">
      <alignment horizontal="center" vertical="center"/>
      <protection hidden="1"/>
    </xf>
    <xf numFmtId="170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7" xfId="1" applyNumberFormat="1" applyFont="1" applyFill="1" applyBorder="1" applyAlignment="1" applyProtection="1">
      <alignment horizontal="center" vertical="center"/>
      <protection hidden="1"/>
    </xf>
    <xf numFmtId="166" fontId="6" fillId="0" borderId="6" xfId="1" applyNumberFormat="1" applyFont="1" applyFill="1" applyBorder="1" applyAlignment="1" applyProtection="1">
      <alignment horizontal="center" vertical="center"/>
      <protection hidden="1"/>
    </xf>
    <xf numFmtId="170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72" fontId="1" fillId="0" borderId="0" xfId="1" applyNumberFormat="1"/>
    <xf numFmtId="172" fontId="7" fillId="6" borderId="6" xfId="1" applyNumberFormat="1" applyFont="1" applyFill="1" applyBorder="1" applyAlignment="1" applyProtection="1">
      <alignment horizontal="right" vertical="center"/>
      <protection hidden="1"/>
    </xf>
    <xf numFmtId="0" fontId="7" fillId="0" borderId="7" xfId="2" applyFont="1" applyBorder="1" applyAlignment="1">
      <alignment horizontal="center" wrapText="1"/>
    </xf>
    <xf numFmtId="0" fontId="5" fillId="0" borderId="0" xfId="23" applyFont="1" applyFill="1" applyAlignment="1" applyProtection="1">
      <alignment horizontal="center"/>
    </xf>
    <xf numFmtId="0" fontId="5" fillId="0" borderId="0" xfId="23" applyFont="1" applyFill="1" applyAlignment="1" applyProtection="1">
      <alignment horizontal="center" wrapText="1"/>
    </xf>
    <xf numFmtId="0" fontId="6" fillId="0" borderId="0" xfId="2" applyFont="1" applyAlignment="1">
      <alignment horizontal="center" wrapText="1"/>
    </xf>
    <xf numFmtId="173" fontId="9" fillId="0" borderId="0" xfId="3" applyNumberFormat="1" applyFont="1" applyFill="1" applyBorder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center"/>
    </xf>
    <xf numFmtId="170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70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6" xfId="1" applyNumberFormat="1" applyFont="1" applyFill="1" applyBorder="1" applyAlignment="1" applyProtection="1">
      <alignment horizontal="center" vertical="center"/>
      <protection hidden="1"/>
    </xf>
    <xf numFmtId="170" fontId="6" fillId="0" borderId="30" xfId="1" applyNumberFormat="1" applyFont="1" applyFill="1" applyBorder="1" applyAlignment="1" applyProtection="1">
      <alignment horizontal="left" vertical="center" wrapText="1"/>
      <protection hidden="1"/>
    </xf>
    <xf numFmtId="170" fontId="6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7" xfId="1" applyNumberFormat="1" applyFont="1" applyFill="1" applyBorder="1" applyAlignment="1" applyProtection="1">
      <alignment horizontal="center" vertical="center"/>
      <protection hidden="1"/>
    </xf>
    <xf numFmtId="166" fontId="6" fillId="0" borderId="6" xfId="1" applyNumberFormat="1" applyFont="1" applyFill="1" applyBorder="1" applyAlignment="1" applyProtection="1">
      <alignment horizontal="center" vertical="center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6" xfId="1" applyNumberFormat="1" applyFont="1" applyFill="1" applyBorder="1" applyAlignment="1" applyProtection="1">
      <alignment horizontal="center" vertical="center"/>
      <protection hidden="1"/>
    </xf>
    <xf numFmtId="166" fontId="7" fillId="0" borderId="25" xfId="1" applyNumberFormat="1" applyFont="1" applyFill="1" applyBorder="1" applyAlignment="1" applyProtection="1">
      <alignment horizontal="center" vertical="center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16" zoomScaleSheetLayoutView="100" workbookViewId="0">
      <selection activeCell="C55" sqref="C55"/>
    </sheetView>
  </sheetViews>
  <sheetFormatPr defaultRowHeight="12.75" x14ac:dyDescent="0.2"/>
  <cols>
    <col min="1" max="1" width="25" style="124" customWidth="1"/>
    <col min="2" max="2" width="59.28515625" style="119" customWidth="1"/>
    <col min="3" max="3" width="16.5703125" style="119" customWidth="1"/>
    <col min="4" max="4" width="5.42578125" style="119" customWidth="1"/>
    <col min="5" max="256" width="9.140625" style="119"/>
    <col min="257" max="257" width="25" style="119" customWidth="1"/>
    <col min="258" max="258" width="59.28515625" style="119" customWidth="1"/>
    <col min="259" max="259" width="16.5703125" style="119" customWidth="1"/>
    <col min="260" max="260" width="5.42578125" style="119" customWidth="1"/>
    <col min="261" max="512" width="9.140625" style="119"/>
    <col min="513" max="513" width="25" style="119" customWidth="1"/>
    <col min="514" max="514" width="59.28515625" style="119" customWidth="1"/>
    <col min="515" max="515" width="16.5703125" style="119" customWidth="1"/>
    <col min="516" max="516" width="5.42578125" style="119" customWidth="1"/>
    <col min="517" max="768" width="9.140625" style="119"/>
    <col min="769" max="769" width="25" style="119" customWidth="1"/>
    <col min="770" max="770" width="59.28515625" style="119" customWidth="1"/>
    <col min="771" max="771" width="16.5703125" style="119" customWidth="1"/>
    <col min="772" max="772" width="5.42578125" style="119" customWidth="1"/>
    <col min="773" max="1024" width="9.140625" style="119"/>
    <col min="1025" max="1025" width="25" style="119" customWidth="1"/>
    <col min="1026" max="1026" width="59.28515625" style="119" customWidth="1"/>
    <col min="1027" max="1027" width="16.5703125" style="119" customWidth="1"/>
    <col min="1028" max="1028" width="5.42578125" style="119" customWidth="1"/>
    <col min="1029" max="1280" width="9.140625" style="119"/>
    <col min="1281" max="1281" width="25" style="119" customWidth="1"/>
    <col min="1282" max="1282" width="59.28515625" style="119" customWidth="1"/>
    <col min="1283" max="1283" width="16.5703125" style="119" customWidth="1"/>
    <col min="1284" max="1284" width="5.42578125" style="119" customWidth="1"/>
    <col min="1285" max="1536" width="9.140625" style="119"/>
    <col min="1537" max="1537" width="25" style="119" customWidth="1"/>
    <col min="1538" max="1538" width="59.28515625" style="119" customWidth="1"/>
    <col min="1539" max="1539" width="16.5703125" style="119" customWidth="1"/>
    <col min="1540" max="1540" width="5.42578125" style="119" customWidth="1"/>
    <col min="1541" max="1792" width="9.140625" style="119"/>
    <col min="1793" max="1793" width="25" style="119" customWidth="1"/>
    <col min="1794" max="1794" width="59.28515625" style="119" customWidth="1"/>
    <col min="1795" max="1795" width="16.5703125" style="119" customWidth="1"/>
    <col min="1796" max="1796" width="5.42578125" style="119" customWidth="1"/>
    <col min="1797" max="2048" width="9.140625" style="119"/>
    <col min="2049" max="2049" width="25" style="119" customWidth="1"/>
    <col min="2050" max="2050" width="59.28515625" style="119" customWidth="1"/>
    <col min="2051" max="2051" width="16.5703125" style="119" customWidth="1"/>
    <col min="2052" max="2052" width="5.42578125" style="119" customWidth="1"/>
    <col min="2053" max="2304" width="9.140625" style="119"/>
    <col min="2305" max="2305" width="25" style="119" customWidth="1"/>
    <col min="2306" max="2306" width="59.28515625" style="119" customWidth="1"/>
    <col min="2307" max="2307" width="16.5703125" style="119" customWidth="1"/>
    <col min="2308" max="2308" width="5.42578125" style="119" customWidth="1"/>
    <col min="2309" max="2560" width="9.140625" style="119"/>
    <col min="2561" max="2561" width="25" style="119" customWidth="1"/>
    <col min="2562" max="2562" width="59.28515625" style="119" customWidth="1"/>
    <col min="2563" max="2563" width="16.5703125" style="119" customWidth="1"/>
    <col min="2564" max="2564" width="5.42578125" style="119" customWidth="1"/>
    <col min="2565" max="2816" width="9.140625" style="119"/>
    <col min="2817" max="2817" width="25" style="119" customWidth="1"/>
    <col min="2818" max="2818" width="59.28515625" style="119" customWidth="1"/>
    <col min="2819" max="2819" width="16.5703125" style="119" customWidth="1"/>
    <col min="2820" max="2820" width="5.42578125" style="119" customWidth="1"/>
    <col min="2821" max="3072" width="9.140625" style="119"/>
    <col min="3073" max="3073" width="25" style="119" customWidth="1"/>
    <col min="3074" max="3074" width="59.28515625" style="119" customWidth="1"/>
    <col min="3075" max="3075" width="16.5703125" style="119" customWidth="1"/>
    <col min="3076" max="3076" width="5.42578125" style="119" customWidth="1"/>
    <col min="3077" max="3328" width="9.140625" style="119"/>
    <col min="3329" max="3329" width="25" style="119" customWidth="1"/>
    <col min="3330" max="3330" width="59.28515625" style="119" customWidth="1"/>
    <col min="3331" max="3331" width="16.5703125" style="119" customWidth="1"/>
    <col min="3332" max="3332" width="5.42578125" style="119" customWidth="1"/>
    <col min="3333" max="3584" width="9.140625" style="119"/>
    <col min="3585" max="3585" width="25" style="119" customWidth="1"/>
    <col min="3586" max="3586" width="59.28515625" style="119" customWidth="1"/>
    <col min="3587" max="3587" width="16.5703125" style="119" customWidth="1"/>
    <col min="3588" max="3588" width="5.42578125" style="119" customWidth="1"/>
    <col min="3589" max="3840" width="9.140625" style="119"/>
    <col min="3841" max="3841" width="25" style="119" customWidth="1"/>
    <col min="3842" max="3842" width="59.28515625" style="119" customWidth="1"/>
    <col min="3843" max="3843" width="16.5703125" style="119" customWidth="1"/>
    <col min="3844" max="3844" width="5.42578125" style="119" customWidth="1"/>
    <col min="3845" max="4096" width="9.140625" style="119"/>
    <col min="4097" max="4097" width="25" style="119" customWidth="1"/>
    <col min="4098" max="4098" width="59.28515625" style="119" customWidth="1"/>
    <col min="4099" max="4099" width="16.5703125" style="119" customWidth="1"/>
    <col min="4100" max="4100" width="5.42578125" style="119" customWidth="1"/>
    <col min="4101" max="4352" width="9.140625" style="119"/>
    <col min="4353" max="4353" width="25" style="119" customWidth="1"/>
    <col min="4354" max="4354" width="59.28515625" style="119" customWidth="1"/>
    <col min="4355" max="4355" width="16.5703125" style="119" customWidth="1"/>
    <col min="4356" max="4356" width="5.42578125" style="119" customWidth="1"/>
    <col min="4357" max="4608" width="9.140625" style="119"/>
    <col min="4609" max="4609" width="25" style="119" customWidth="1"/>
    <col min="4610" max="4610" width="59.28515625" style="119" customWidth="1"/>
    <col min="4611" max="4611" width="16.5703125" style="119" customWidth="1"/>
    <col min="4612" max="4612" width="5.42578125" style="119" customWidth="1"/>
    <col min="4613" max="4864" width="9.140625" style="119"/>
    <col min="4865" max="4865" width="25" style="119" customWidth="1"/>
    <col min="4866" max="4866" width="59.28515625" style="119" customWidth="1"/>
    <col min="4867" max="4867" width="16.5703125" style="119" customWidth="1"/>
    <col min="4868" max="4868" width="5.42578125" style="119" customWidth="1"/>
    <col min="4869" max="5120" width="9.140625" style="119"/>
    <col min="5121" max="5121" width="25" style="119" customWidth="1"/>
    <col min="5122" max="5122" width="59.28515625" style="119" customWidth="1"/>
    <col min="5123" max="5123" width="16.5703125" style="119" customWidth="1"/>
    <col min="5124" max="5124" width="5.42578125" style="119" customWidth="1"/>
    <col min="5125" max="5376" width="9.140625" style="119"/>
    <col min="5377" max="5377" width="25" style="119" customWidth="1"/>
    <col min="5378" max="5378" width="59.28515625" style="119" customWidth="1"/>
    <col min="5379" max="5379" width="16.5703125" style="119" customWidth="1"/>
    <col min="5380" max="5380" width="5.42578125" style="119" customWidth="1"/>
    <col min="5381" max="5632" width="9.140625" style="119"/>
    <col min="5633" max="5633" width="25" style="119" customWidth="1"/>
    <col min="5634" max="5634" width="59.28515625" style="119" customWidth="1"/>
    <col min="5635" max="5635" width="16.5703125" style="119" customWidth="1"/>
    <col min="5636" max="5636" width="5.42578125" style="119" customWidth="1"/>
    <col min="5637" max="5888" width="9.140625" style="119"/>
    <col min="5889" max="5889" width="25" style="119" customWidth="1"/>
    <col min="5890" max="5890" width="59.28515625" style="119" customWidth="1"/>
    <col min="5891" max="5891" width="16.5703125" style="119" customWidth="1"/>
    <col min="5892" max="5892" width="5.42578125" style="119" customWidth="1"/>
    <col min="5893" max="6144" width="9.140625" style="119"/>
    <col min="6145" max="6145" width="25" style="119" customWidth="1"/>
    <col min="6146" max="6146" width="59.28515625" style="119" customWidth="1"/>
    <col min="6147" max="6147" width="16.5703125" style="119" customWidth="1"/>
    <col min="6148" max="6148" width="5.42578125" style="119" customWidth="1"/>
    <col min="6149" max="6400" width="9.140625" style="119"/>
    <col min="6401" max="6401" width="25" style="119" customWidth="1"/>
    <col min="6402" max="6402" width="59.28515625" style="119" customWidth="1"/>
    <col min="6403" max="6403" width="16.5703125" style="119" customWidth="1"/>
    <col min="6404" max="6404" width="5.42578125" style="119" customWidth="1"/>
    <col min="6405" max="6656" width="9.140625" style="119"/>
    <col min="6657" max="6657" width="25" style="119" customWidth="1"/>
    <col min="6658" max="6658" width="59.28515625" style="119" customWidth="1"/>
    <col min="6659" max="6659" width="16.5703125" style="119" customWidth="1"/>
    <col min="6660" max="6660" width="5.42578125" style="119" customWidth="1"/>
    <col min="6661" max="6912" width="9.140625" style="119"/>
    <col min="6913" max="6913" width="25" style="119" customWidth="1"/>
    <col min="6914" max="6914" width="59.28515625" style="119" customWidth="1"/>
    <col min="6915" max="6915" width="16.5703125" style="119" customWidth="1"/>
    <col min="6916" max="6916" width="5.42578125" style="119" customWidth="1"/>
    <col min="6917" max="7168" width="9.140625" style="119"/>
    <col min="7169" max="7169" width="25" style="119" customWidth="1"/>
    <col min="7170" max="7170" width="59.28515625" style="119" customWidth="1"/>
    <col min="7171" max="7171" width="16.5703125" style="119" customWidth="1"/>
    <col min="7172" max="7172" width="5.42578125" style="119" customWidth="1"/>
    <col min="7173" max="7424" width="9.140625" style="119"/>
    <col min="7425" max="7425" width="25" style="119" customWidth="1"/>
    <col min="7426" max="7426" width="59.28515625" style="119" customWidth="1"/>
    <col min="7427" max="7427" width="16.5703125" style="119" customWidth="1"/>
    <col min="7428" max="7428" width="5.42578125" style="119" customWidth="1"/>
    <col min="7429" max="7680" width="9.140625" style="119"/>
    <col min="7681" max="7681" width="25" style="119" customWidth="1"/>
    <col min="7682" max="7682" width="59.28515625" style="119" customWidth="1"/>
    <col min="7683" max="7683" width="16.5703125" style="119" customWidth="1"/>
    <col min="7684" max="7684" width="5.42578125" style="119" customWidth="1"/>
    <col min="7685" max="7936" width="9.140625" style="119"/>
    <col min="7937" max="7937" width="25" style="119" customWidth="1"/>
    <col min="7938" max="7938" width="59.28515625" style="119" customWidth="1"/>
    <col min="7939" max="7939" width="16.5703125" style="119" customWidth="1"/>
    <col min="7940" max="7940" width="5.42578125" style="119" customWidth="1"/>
    <col min="7941" max="8192" width="9.140625" style="119"/>
    <col min="8193" max="8193" width="25" style="119" customWidth="1"/>
    <col min="8194" max="8194" width="59.28515625" style="119" customWidth="1"/>
    <col min="8195" max="8195" width="16.5703125" style="119" customWidth="1"/>
    <col min="8196" max="8196" width="5.42578125" style="119" customWidth="1"/>
    <col min="8197" max="8448" width="9.140625" style="119"/>
    <col min="8449" max="8449" width="25" style="119" customWidth="1"/>
    <col min="8450" max="8450" width="59.28515625" style="119" customWidth="1"/>
    <col min="8451" max="8451" width="16.5703125" style="119" customWidth="1"/>
    <col min="8452" max="8452" width="5.42578125" style="119" customWidth="1"/>
    <col min="8453" max="8704" width="9.140625" style="119"/>
    <col min="8705" max="8705" width="25" style="119" customWidth="1"/>
    <col min="8706" max="8706" width="59.28515625" style="119" customWidth="1"/>
    <col min="8707" max="8707" width="16.5703125" style="119" customWidth="1"/>
    <col min="8708" max="8708" width="5.42578125" style="119" customWidth="1"/>
    <col min="8709" max="8960" width="9.140625" style="119"/>
    <col min="8961" max="8961" width="25" style="119" customWidth="1"/>
    <col min="8962" max="8962" width="59.28515625" style="119" customWidth="1"/>
    <col min="8963" max="8963" width="16.5703125" style="119" customWidth="1"/>
    <col min="8964" max="8964" width="5.42578125" style="119" customWidth="1"/>
    <col min="8965" max="9216" width="9.140625" style="119"/>
    <col min="9217" max="9217" width="25" style="119" customWidth="1"/>
    <col min="9218" max="9218" width="59.28515625" style="119" customWidth="1"/>
    <col min="9219" max="9219" width="16.5703125" style="119" customWidth="1"/>
    <col min="9220" max="9220" width="5.42578125" style="119" customWidth="1"/>
    <col min="9221" max="9472" width="9.140625" style="119"/>
    <col min="9473" max="9473" width="25" style="119" customWidth="1"/>
    <col min="9474" max="9474" width="59.28515625" style="119" customWidth="1"/>
    <col min="9475" max="9475" width="16.5703125" style="119" customWidth="1"/>
    <col min="9476" max="9476" width="5.42578125" style="119" customWidth="1"/>
    <col min="9477" max="9728" width="9.140625" style="119"/>
    <col min="9729" max="9729" width="25" style="119" customWidth="1"/>
    <col min="9730" max="9730" width="59.28515625" style="119" customWidth="1"/>
    <col min="9731" max="9731" width="16.5703125" style="119" customWidth="1"/>
    <col min="9732" max="9732" width="5.42578125" style="119" customWidth="1"/>
    <col min="9733" max="9984" width="9.140625" style="119"/>
    <col min="9985" max="9985" width="25" style="119" customWidth="1"/>
    <col min="9986" max="9986" width="59.28515625" style="119" customWidth="1"/>
    <col min="9987" max="9987" width="16.5703125" style="119" customWidth="1"/>
    <col min="9988" max="9988" width="5.42578125" style="119" customWidth="1"/>
    <col min="9989" max="10240" width="9.140625" style="119"/>
    <col min="10241" max="10241" width="25" style="119" customWidth="1"/>
    <col min="10242" max="10242" width="59.28515625" style="119" customWidth="1"/>
    <col min="10243" max="10243" width="16.5703125" style="119" customWidth="1"/>
    <col min="10244" max="10244" width="5.42578125" style="119" customWidth="1"/>
    <col min="10245" max="10496" width="9.140625" style="119"/>
    <col min="10497" max="10497" width="25" style="119" customWidth="1"/>
    <col min="10498" max="10498" width="59.28515625" style="119" customWidth="1"/>
    <col min="10499" max="10499" width="16.5703125" style="119" customWidth="1"/>
    <col min="10500" max="10500" width="5.42578125" style="119" customWidth="1"/>
    <col min="10501" max="10752" width="9.140625" style="119"/>
    <col min="10753" max="10753" width="25" style="119" customWidth="1"/>
    <col min="10754" max="10754" width="59.28515625" style="119" customWidth="1"/>
    <col min="10755" max="10755" width="16.5703125" style="119" customWidth="1"/>
    <col min="10756" max="10756" width="5.42578125" style="119" customWidth="1"/>
    <col min="10757" max="11008" width="9.140625" style="119"/>
    <col min="11009" max="11009" width="25" style="119" customWidth="1"/>
    <col min="11010" max="11010" width="59.28515625" style="119" customWidth="1"/>
    <col min="11011" max="11011" width="16.5703125" style="119" customWidth="1"/>
    <col min="11012" max="11012" width="5.42578125" style="119" customWidth="1"/>
    <col min="11013" max="11264" width="9.140625" style="119"/>
    <col min="11265" max="11265" width="25" style="119" customWidth="1"/>
    <col min="11266" max="11266" width="59.28515625" style="119" customWidth="1"/>
    <col min="11267" max="11267" width="16.5703125" style="119" customWidth="1"/>
    <col min="11268" max="11268" width="5.42578125" style="119" customWidth="1"/>
    <col min="11269" max="11520" width="9.140625" style="119"/>
    <col min="11521" max="11521" width="25" style="119" customWidth="1"/>
    <col min="11522" max="11522" width="59.28515625" style="119" customWidth="1"/>
    <col min="11523" max="11523" width="16.5703125" style="119" customWidth="1"/>
    <col min="11524" max="11524" width="5.42578125" style="119" customWidth="1"/>
    <col min="11525" max="11776" width="9.140625" style="119"/>
    <col min="11777" max="11777" width="25" style="119" customWidth="1"/>
    <col min="11778" max="11778" width="59.28515625" style="119" customWidth="1"/>
    <col min="11779" max="11779" width="16.5703125" style="119" customWidth="1"/>
    <col min="11780" max="11780" width="5.42578125" style="119" customWidth="1"/>
    <col min="11781" max="12032" width="9.140625" style="119"/>
    <col min="12033" max="12033" width="25" style="119" customWidth="1"/>
    <col min="12034" max="12034" width="59.28515625" style="119" customWidth="1"/>
    <col min="12035" max="12035" width="16.5703125" style="119" customWidth="1"/>
    <col min="12036" max="12036" width="5.42578125" style="119" customWidth="1"/>
    <col min="12037" max="12288" width="9.140625" style="119"/>
    <col min="12289" max="12289" width="25" style="119" customWidth="1"/>
    <col min="12290" max="12290" width="59.28515625" style="119" customWidth="1"/>
    <col min="12291" max="12291" width="16.5703125" style="119" customWidth="1"/>
    <col min="12292" max="12292" width="5.42578125" style="119" customWidth="1"/>
    <col min="12293" max="12544" width="9.140625" style="119"/>
    <col min="12545" max="12545" width="25" style="119" customWidth="1"/>
    <col min="12546" max="12546" width="59.28515625" style="119" customWidth="1"/>
    <col min="12547" max="12547" width="16.5703125" style="119" customWidth="1"/>
    <col min="12548" max="12548" width="5.42578125" style="119" customWidth="1"/>
    <col min="12549" max="12800" width="9.140625" style="119"/>
    <col min="12801" max="12801" width="25" style="119" customWidth="1"/>
    <col min="12802" max="12802" width="59.28515625" style="119" customWidth="1"/>
    <col min="12803" max="12803" width="16.5703125" style="119" customWidth="1"/>
    <col min="12804" max="12804" width="5.42578125" style="119" customWidth="1"/>
    <col min="12805" max="13056" width="9.140625" style="119"/>
    <col min="13057" max="13057" width="25" style="119" customWidth="1"/>
    <col min="13058" max="13058" width="59.28515625" style="119" customWidth="1"/>
    <col min="13059" max="13059" width="16.5703125" style="119" customWidth="1"/>
    <col min="13060" max="13060" width="5.42578125" style="119" customWidth="1"/>
    <col min="13061" max="13312" width="9.140625" style="119"/>
    <col min="13313" max="13313" width="25" style="119" customWidth="1"/>
    <col min="13314" max="13314" width="59.28515625" style="119" customWidth="1"/>
    <col min="13315" max="13315" width="16.5703125" style="119" customWidth="1"/>
    <col min="13316" max="13316" width="5.42578125" style="119" customWidth="1"/>
    <col min="13317" max="13568" width="9.140625" style="119"/>
    <col min="13569" max="13569" width="25" style="119" customWidth="1"/>
    <col min="13570" max="13570" width="59.28515625" style="119" customWidth="1"/>
    <col min="13571" max="13571" width="16.5703125" style="119" customWidth="1"/>
    <col min="13572" max="13572" width="5.42578125" style="119" customWidth="1"/>
    <col min="13573" max="13824" width="9.140625" style="119"/>
    <col min="13825" max="13825" width="25" style="119" customWidth="1"/>
    <col min="13826" max="13826" width="59.28515625" style="119" customWidth="1"/>
    <col min="13827" max="13827" width="16.5703125" style="119" customWidth="1"/>
    <col min="13828" max="13828" width="5.42578125" style="119" customWidth="1"/>
    <col min="13829" max="14080" width="9.140625" style="119"/>
    <col min="14081" max="14081" width="25" style="119" customWidth="1"/>
    <col min="14082" max="14082" width="59.28515625" style="119" customWidth="1"/>
    <col min="14083" max="14083" width="16.5703125" style="119" customWidth="1"/>
    <col min="14084" max="14084" width="5.42578125" style="119" customWidth="1"/>
    <col min="14085" max="14336" width="9.140625" style="119"/>
    <col min="14337" max="14337" width="25" style="119" customWidth="1"/>
    <col min="14338" max="14338" width="59.28515625" style="119" customWidth="1"/>
    <col min="14339" max="14339" width="16.5703125" style="119" customWidth="1"/>
    <col min="14340" max="14340" width="5.42578125" style="119" customWidth="1"/>
    <col min="14341" max="14592" width="9.140625" style="119"/>
    <col min="14593" max="14593" width="25" style="119" customWidth="1"/>
    <col min="14594" max="14594" width="59.28515625" style="119" customWidth="1"/>
    <col min="14595" max="14595" width="16.5703125" style="119" customWidth="1"/>
    <col min="14596" max="14596" width="5.42578125" style="119" customWidth="1"/>
    <col min="14597" max="14848" width="9.140625" style="119"/>
    <col min="14849" max="14849" width="25" style="119" customWidth="1"/>
    <col min="14850" max="14850" width="59.28515625" style="119" customWidth="1"/>
    <col min="14851" max="14851" width="16.5703125" style="119" customWidth="1"/>
    <col min="14852" max="14852" width="5.42578125" style="119" customWidth="1"/>
    <col min="14853" max="15104" width="9.140625" style="119"/>
    <col min="15105" max="15105" width="25" style="119" customWidth="1"/>
    <col min="15106" max="15106" width="59.28515625" style="119" customWidth="1"/>
    <col min="15107" max="15107" width="16.5703125" style="119" customWidth="1"/>
    <col min="15108" max="15108" width="5.42578125" style="119" customWidth="1"/>
    <col min="15109" max="15360" width="9.140625" style="119"/>
    <col min="15361" max="15361" width="25" style="119" customWidth="1"/>
    <col min="15362" max="15362" width="59.28515625" style="119" customWidth="1"/>
    <col min="15363" max="15363" width="16.5703125" style="119" customWidth="1"/>
    <col min="15364" max="15364" width="5.42578125" style="119" customWidth="1"/>
    <col min="15365" max="15616" width="9.140625" style="119"/>
    <col min="15617" max="15617" width="25" style="119" customWidth="1"/>
    <col min="15618" max="15618" width="59.28515625" style="119" customWidth="1"/>
    <col min="15619" max="15619" width="16.5703125" style="119" customWidth="1"/>
    <col min="15620" max="15620" width="5.42578125" style="119" customWidth="1"/>
    <col min="15621" max="15872" width="9.140625" style="119"/>
    <col min="15873" max="15873" width="25" style="119" customWidth="1"/>
    <col min="15874" max="15874" width="59.28515625" style="119" customWidth="1"/>
    <col min="15875" max="15875" width="16.5703125" style="119" customWidth="1"/>
    <col min="15876" max="15876" width="5.42578125" style="119" customWidth="1"/>
    <col min="15877" max="16128" width="9.140625" style="119"/>
    <col min="16129" max="16129" width="25" style="119" customWidth="1"/>
    <col min="16130" max="16130" width="59.28515625" style="119" customWidth="1"/>
    <col min="16131" max="16131" width="16.5703125" style="119" customWidth="1"/>
    <col min="16132" max="16132" width="5.42578125" style="119" customWidth="1"/>
    <col min="16133" max="16384" width="9.140625" style="119"/>
  </cols>
  <sheetData>
    <row r="1" spans="1:4" x14ac:dyDescent="0.2">
      <c r="B1" s="151" t="s">
        <v>107</v>
      </c>
      <c r="C1" s="151"/>
      <c r="D1" s="121"/>
    </row>
    <row r="2" spans="1:4" x14ac:dyDescent="0.2">
      <c r="B2" s="151" t="s">
        <v>108</v>
      </c>
      <c r="C2" s="151"/>
      <c r="D2" s="121"/>
    </row>
    <row r="3" spans="1:4" ht="12.75" customHeight="1" x14ac:dyDescent="0.2">
      <c r="B3" s="152" t="s">
        <v>109</v>
      </c>
      <c r="C3" s="152"/>
      <c r="D3" s="122"/>
    </row>
    <row r="4" spans="1:4" x14ac:dyDescent="0.2">
      <c r="B4" s="151" t="s">
        <v>110</v>
      </c>
      <c r="C4" s="151"/>
      <c r="D4" s="121"/>
    </row>
    <row r="5" spans="1:4" ht="66.75" customHeight="1" x14ac:dyDescent="0.3">
      <c r="A5" s="153" t="s">
        <v>159</v>
      </c>
      <c r="B5" s="153"/>
      <c r="C5" s="153"/>
      <c r="D5" s="126"/>
    </row>
    <row r="6" spans="1:4" ht="14.25" customHeight="1" x14ac:dyDescent="0.3">
      <c r="A6" s="127"/>
      <c r="B6" s="128"/>
      <c r="C6" s="128"/>
      <c r="D6" s="128"/>
    </row>
    <row r="7" spans="1:4" ht="15.75" x14ac:dyDescent="0.25">
      <c r="C7" s="136" t="s">
        <v>154</v>
      </c>
    </row>
    <row r="8" spans="1:4" ht="31.5" x14ac:dyDescent="0.2">
      <c r="A8" s="120" t="s">
        <v>155</v>
      </c>
      <c r="B8" s="123" t="s">
        <v>156</v>
      </c>
      <c r="C8" s="123" t="s">
        <v>157</v>
      </c>
    </row>
    <row r="9" spans="1:4" ht="15.75" x14ac:dyDescent="0.2">
      <c r="A9" s="129">
        <v>1</v>
      </c>
      <c r="B9" s="129">
        <v>2</v>
      </c>
      <c r="C9" s="129">
        <v>3</v>
      </c>
    </row>
    <row r="10" spans="1:4" ht="34.5" customHeight="1" x14ac:dyDescent="0.25">
      <c r="A10" s="150" t="s">
        <v>158</v>
      </c>
      <c r="B10" s="150"/>
      <c r="C10" s="150"/>
    </row>
    <row r="11" spans="1:4" ht="47.25" x14ac:dyDescent="0.2">
      <c r="A11" s="130" t="s">
        <v>90</v>
      </c>
      <c r="B11" s="131" t="s">
        <v>111</v>
      </c>
      <c r="C11" s="129">
        <v>100</v>
      </c>
    </row>
    <row r="12" spans="1:4" ht="47.25" x14ac:dyDescent="0.2">
      <c r="A12" s="130" t="s">
        <v>91</v>
      </c>
      <c r="B12" s="131" t="s">
        <v>112</v>
      </c>
      <c r="C12" s="129">
        <v>100</v>
      </c>
    </row>
    <row r="13" spans="1:4" ht="47.25" x14ac:dyDescent="0.2">
      <c r="A13" s="130" t="s">
        <v>92</v>
      </c>
      <c r="B13" s="131" t="s">
        <v>93</v>
      </c>
      <c r="C13" s="129">
        <v>100</v>
      </c>
    </row>
    <row r="14" spans="1:4" ht="78.75" x14ac:dyDescent="0.2">
      <c r="A14" s="130" t="s">
        <v>113</v>
      </c>
      <c r="B14" s="131" t="s">
        <v>114</v>
      </c>
      <c r="C14" s="129">
        <v>100</v>
      </c>
    </row>
    <row r="15" spans="1:4" ht="63" x14ac:dyDescent="0.2">
      <c r="A15" s="130" t="s">
        <v>115</v>
      </c>
      <c r="B15" s="131" t="s">
        <v>116</v>
      </c>
      <c r="C15" s="129">
        <v>100</v>
      </c>
    </row>
    <row r="16" spans="1:4" ht="22.5" customHeight="1" x14ac:dyDescent="0.2">
      <c r="A16" s="130" t="s">
        <v>117</v>
      </c>
      <c r="B16" s="131" t="s">
        <v>118</v>
      </c>
      <c r="C16" s="129">
        <v>100</v>
      </c>
    </row>
    <row r="17" spans="1:3" ht="37.5" customHeight="1" x14ac:dyDescent="0.2">
      <c r="A17" s="130" t="s">
        <v>119</v>
      </c>
      <c r="B17" s="131" t="s">
        <v>120</v>
      </c>
      <c r="C17" s="129">
        <v>100</v>
      </c>
    </row>
    <row r="18" spans="1:3" ht="47.25" x14ac:dyDescent="0.2">
      <c r="A18" s="130" t="s">
        <v>96</v>
      </c>
      <c r="B18" s="131" t="s">
        <v>97</v>
      </c>
      <c r="C18" s="129">
        <v>100</v>
      </c>
    </row>
    <row r="19" spans="1:3" ht="47.25" x14ac:dyDescent="0.2">
      <c r="A19" s="130" t="s">
        <v>94</v>
      </c>
      <c r="B19" s="131" t="s">
        <v>95</v>
      </c>
      <c r="C19" s="129">
        <v>100</v>
      </c>
    </row>
    <row r="20" spans="1:3" ht="21" customHeight="1" x14ac:dyDescent="0.2">
      <c r="A20" s="130" t="s">
        <v>121</v>
      </c>
      <c r="B20" s="131" t="s">
        <v>122</v>
      </c>
      <c r="C20" s="129">
        <v>100</v>
      </c>
    </row>
    <row r="21" spans="1:3" ht="78.75" x14ac:dyDescent="0.2">
      <c r="A21" s="132" t="s">
        <v>123</v>
      </c>
      <c r="B21" s="133" t="s">
        <v>124</v>
      </c>
      <c r="C21" s="129">
        <v>100</v>
      </c>
    </row>
    <row r="22" spans="1:3" ht="47.25" x14ac:dyDescent="0.2">
      <c r="A22" s="132" t="s">
        <v>125</v>
      </c>
      <c r="B22" s="133" t="s">
        <v>126</v>
      </c>
      <c r="C22" s="129">
        <v>100</v>
      </c>
    </row>
    <row r="23" spans="1:3" ht="63" x14ac:dyDescent="0.2">
      <c r="A23" s="132" t="s">
        <v>127</v>
      </c>
      <c r="B23" s="133" t="s">
        <v>128</v>
      </c>
      <c r="C23" s="129">
        <v>100</v>
      </c>
    </row>
    <row r="24" spans="1:3" ht="63" x14ac:dyDescent="0.2">
      <c r="A24" s="132" t="s">
        <v>98</v>
      </c>
      <c r="B24" s="133" t="s">
        <v>99</v>
      </c>
      <c r="C24" s="129">
        <v>100</v>
      </c>
    </row>
    <row r="25" spans="1:3" ht="31.5" x14ac:dyDescent="0.2">
      <c r="A25" s="132" t="s">
        <v>100</v>
      </c>
      <c r="B25" s="133" t="s">
        <v>101</v>
      </c>
      <c r="C25" s="129">
        <v>100</v>
      </c>
    </row>
    <row r="26" spans="1:3" ht="47.25" x14ac:dyDescent="0.2">
      <c r="A26" s="130" t="s">
        <v>102</v>
      </c>
      <c r="B26" s="131" t="s">
        <v>103</v>
      </c>
      <c r="C26" s="129">
        <v>100</v>
      </c>
    </row>
    <row r="27" spans="1:3" ht="63" x14ac:dyDescent="0.2">
      <c r="A27" s="130" t="s">
        <v>129</v>
      </c>
      <c r="B27" s="131" t="s">
        <v>104</v>
      </c>
      <c r="C27" s="129">
        <v>100</v>
      </c>
    </row>
    <row r="28" spans="1:3" ht="115.5" customHeight="1" x14ac:dyDescent="0.2">
      <c r="A28" s="130" t="s">
        <v>105</v>
      </c>
      <c r="B28" s="131" t="s">
        <v>130</v>
      </c>
      <c r="C28" s="129">
        <v>100</v>
      </c>
    </row>
    <row r="29" spans="1:3" ht="97.5" customHeight="1" x14ac:dyDescent="0.2">
      <c r="A29" s="130" t="s">
        <v>131</v>
      </c>
      <c r="B29" s="131" t="s">
        <v>132</v>
      </c>
      <c r="C29" s="129">
        <v>100</v>
      </c>
    </row>
    <row r="30" spans="1:3" ht="94.5" x14ac:dyDescent="0.2">
      <c r="A30" s="130" t="s">
        <v>133</v>
      </c>
      <c r="B30" s="131" t="s">
        <v>134</v>
      </c>
      <c r="C30" s="129">
        <v>100</v>
      </c>
    </row>
    <row r="31" spans="1:3" ht="63" x14ac:dyDescent="0.2">
      <c r="A31" s="130" t="s">
        <v>135</v>
      </c>
      <c r="B31" s="131" t="s">
        <v>136</v>
      </c>
      <c r="C31" s="129">
        <v>100</v>
      </c>
    </row>
    <row r="32" spans="1:3" ht="63" x14ac:dyDescent="0.2">
      <c r="A32" s="130" t="s">
        <v>137</v>
      </c>
      <c r="B32" s="131" t="s">
        <v>138</v>
      </c>
      <c r="C32" s="129">
        <v>100</v>
      </c>
    </row>
    <row r="33" spans="1:3" ht="81" customHeight="1" x14ac:dyDescent="0.2">
      <c r="A33" s="130" t="s">
        <v>139</v>
      </c>
      <c r="B33" s="131" t="s">
        <v>140</v>
      </c>
      <c r="C33" s="129">
        <v>100</v>
      </c>
    </row>
    <row r="34" spans="1:3" ht="78.75" x14ac:dyDescent="0.2">
      <c r="A34" s="130" t="s">
        <v>141</v>
      </c>
      <c r="B34" s="131" t="s">
        <v>142</v>
      </c>
      <c r="C34" s="129">
        <v>100</v>
      </c>
    </row>
    <row r="35" spans="1:3" ht="37.5" x14ac:dyDescent="0.2">
      <c r="A35" s="132" t="s">
        <v>145</v>
      </c>
      <c r="B35" s="125" t="s">
        <v>106</v>
      </c>
      <c r="C35" s="129">
        <v>100</v>
      </c>
    </row>
    <row r="36" spans="1:3" ht="47.25" x14ac:dyDescent="0.2">
      <c r="A36" s="134" t="s">
        <v>146</v>
      </c>
      <c r="B36" s="135" t="s">
        <v>147</v>
      </c>
      <c r="C36" s="129">
        <v>100</v>
      </c>
    </row>
    <row r="37" spans="1:3" ht="31.5" x14ac:dyDescent="0.2">
      <c r="A37" s="130" t="s">
        <v>148</v>
      </c>
      <c r="B37" s="135" t="s">
        <v>149</v>
      </c>
      <c r="C37" s="129">
        <v>100</v>
      </c>
    </row>
    <row r="38" spans="1:3" ht="63" x14ac:dyDescent="0.2">
      <c r="A38" s="134" t="s">
        <v>150</v>
      </c>
      <c r="B38" s="135" t="s">
        <v>151</v>
      </c>
      <c r="C38" s="129">
        <v>100</v>
      </c>
    </row>
    <row r="39" spans="1:3" ht="63" x14ac:dyDescent="0.2">
      <c r="A39" s="134" t="s">
        <v>152</v>
      </c>
      <c r="B39" s="135" t="s">
        <v>153</v>
      </c>
      <c r="C39" s="129">
        <v>100</v>
      </c>
    </row>
    <row r="40" spans="1:3" ht="31.5" x14ac:dyDescent="0.2">
      <c r="A40" s="132" t="s">
        <v>143</v>
      </c>
      <c r="B40" s="133" t="s">
        <v>144</v>
      </c>
      <c r="C40" s="129">
        <v>100</v>
      </c>
    </row>
  </sheetData>
  <mergeCells count="6">
    <mergeCell ref="A10:C10"/>
    <mergeCell ref="B1:C1"/>
    <mergeCell ref="B2:C2"/>
    <mergeCell ref="B3:C3"/>
    <mergeCell ref="B4:C4"/>
    <mergeCell ref="A5:C5"/>
  </mergeCells>
  <pageMargins left="0.35433070866141736" right="0.35433070866141736" top="0.19685039370078741" bottom="0.35433070866141736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SheetLayoutView="100" workbookViewId="0">
      <selection activeCell="D13" sqref="D13"/>
    </sheetView>
  </sheetViews>
  <sheetFormatPr defaultRowHeight="15" x14ac:dyDescent="0.25"/>
  <cols>
    <col min="1" max="1" width="20.85546875" style="84" customWidth="1"/>
    <col min="2" max="2" width="46.85546875" style="84" customWidth="1"/>
    <col min="3" max="3" width="15.5703125" style="89" customWidth="1"/>
    <col min="4" max="4" width="15.42578125" style="90" customWidth="1"/>
    <col min="5" max="5" width="16.5703125" style="90" customWidth="1"/>
    <col min="6" max="256" width="9.140625" style="84"/>
    <col min="257" max="257" width="20.85546875" style="84" customWidth="1"/>
    <col min="258" max="258" width="46.85546875" style="84" customWidth="1"/>
    <col min="259" max="261" width="14" style="84" customWidth="1"/>
    <col min="262" max="512" width="9.140625" style="84"/>
    <col min="513" max="513" width="20.85546875" style="84" customWidth="1"/>
    <col min="514" max="514" width="46.85546875" style="84" customWidth="1"/>
    <col min="515" max="517" width="14" style="84" customWidth="1"/>
    <col min="518" max="768" width="9.140625" style="84"/>
    <col min="769" max="769" width="20.85546875" style="84" customWidth="1"/>
    <col min="770" max="770" width="46.85546875" style="84" customWidth="1"/>
    <col min="771" max="773" width="14" style="84" customWidth="1"/>
    <col min="774" max="1024" width="9.140625" style="84"/>
    <col min="1025" max="1025" width="20.85546875" style="84" customWidth="1"/>
    <col min="1026" max="1026" width="46.85546875" style="84" customWidth="1"/>
    <col min="1027" max="1029" width="14" style="84" customWidth="1"/>
    <col min="1030" max="1280" width="9.140625" style="84"/>
    <col min="1281" max="1281" width="20.85546875" style="84" customWidth="1"/>
    <col min="1282" max="1282" width="46.85546875" style="84" customWidth="1"/>
    <col min="1283" max="1285" width="14" style="84" customWidth="1"/>
    <col min="1286" max="1536" width="9.140625" style="84"/>
    <col min="1537" max="1537" width="20.85546875" style="84" customWidth="1"/>
    <col min="1538" max="1538" width="46.85546875" style="84" customWidth="1"/>
    <col min="1539" max="1541" width="14" style="84" customWidth="1"/>
    <col min="1542" max="1792" width="9.140625" style="84"/>
    <col min="1793" max="1793" width="20.85546875" style="84" customWidth="1"/>
    <col min="1794" max="1794" width="46.85546875" style="84" customWidth="1"/>
    <col min="1795" max="1797" width="14" style="84" customWidth="1"/>
    <col min="1798" max="2048" width="9.140625" style="84"/>
    <col min="2049" max="2049" width="20.85546875" style="84" customWidth="1"/>
    <col min="2050" max="2050" width="46.85546875" style="84" customWidth="1"/>
    <col min="2051" max="2053" width="14" style="84" customWidth="1"/>
    <col min="2054" max="2304" width="9.140625" style="84"/>
    <col min="2305" max="2305" width="20.85546875" style="84" customWidth="1"/>
    <col min="2306" max="2306" width="46.85546875" style="84" customWidth="1"/>
    <col min="2307" max="2309" width="14" style="84" customWidth="1"/>
    <col min="2310" max="2560" width="9.140625" style="84"/>
    <col min="2561" max="2561" width="20.85546875" style="84" customWidth="1"/>
    <col min="2562" max="2562" width="46.85546875" style="84" customWidth="1"/>
    <col min="2563" max="2565" width="14" style="84" customWidth="1"/>
    <col min="2566" max="2816" width="9.140625" style="84"/>
    <col min="2817" max="2817" width="20.85546875" style="84" customWidth="1"/>
    <col min="2818" max="2818" width="46.85546875" style="84" customWidth="1"/>
    <col min="2819" max="2821" width="14" style="84" customWidth="1"/>
    <col min="2822" max="3072" width="9.140625" style="84"/>
    <col min="3073" max="3073" width="20.85546875" style="84" customWidth="1"/>
    <col min="3074" max="3074" width="46.85546875" style="84" customWidth="1"/>
    <col min="3075" max="3077" width="14" style="84" customWidth="1"/>
    <col min="3078" max="3328" width="9.140625" style="84"/>
    <col min="3329" max="3329" width="20.85546875" style="84" customWidth="1"/>
    <col min="3330" max="3330" width="46.85546875" style="84" customWidth="1"/>
    <col min="3331" max="3333" width="14" style="84" customWidth="1"/>
    <col min="3334" max="3584" width="9.140625" style="84"/>
    <col min="3585" max="3585" width="20.85546875" style="84" customWidth="1"/>
    <col min="3586" max="3586" width="46.85546875" style="84" customWidth="1"/>
    <col min="3587" max="3589" width="14" style="84" customWidth="1"/>
    <col min="3590" max="3840" width="9.140625" style="84"/>
    <col min="3841" max="3841" width="20.85546875" style="84" customWidth="1"/>
    <col min="3842" max="3842" width="46.85546875" style="84" customWidth="1"/>
    <col min="3843" max="3845" width="14" style="84" customWidth="1"/>
    <col min="3846" max="4096" width="9.140625" style="84"/>
    <col min="4097" max="4097" width="20.85546875" style="84" customWidth="1"/>
    <col min="4098" max="4098" width="46.85546875" style="84" customWidth="1"/>
    <col min="4099" max="4101" width="14" style="84" customWidth="1"/>
    <col min="4102" max="4352" width="9.140625" style="84"/>
    <col min="4353" max="4353" width="20.85546875" style="84" customWidth="1"/>
    <col min="4354" max="4354" width="46.85546875" style="84" customWidth="1"/>
    <col min="4355" max="4357" width="14" style="84" customWidth="1"/>
    <col min="4358" max="4608" width="9.140625" style="84"/>
    <col min="4609" max="4609" width="20.85546875" style="84" customWidth="1"/>
    <col min="4610" max="4610" width="46.85546875" style="84" customWidth="1"/>
    <col min="4611" max="4613" width="14" style="84" customWidth="1"/>
    <col min="4614" max="4864" width="9.140625" style="84"/>
    <col min="4865" max="4865" width="20.85546875" style="84" customWidth="1"/>
    <col min="4866" max="4866" width="46.85546875" style="84" customWidth="1"/>
    <col min="4867" max="4869" width="14" style="84" customWidth="1"/>
    <col min="4870" max="5120" width="9.140625" style="84"/>
    <col min="5121" max="5121" width="20.85546875" style="84" customWidth="1"/>
    <col min="5122" max="5122" width="46.85546875" style="84" customWidth="1"/>
    <col min="5123" max="5125" width="14" style="84" customWidth="1"/>
    <col min="5126" max="5376" width="9.140625" style="84"/>
    <col min="5377" max="5377" width="20.85546875" style="84" customWidth="1"/>
    <col min="5378" max="5378" width="46.85546875" style="84" customWidth="1"/>
    <col min="5379" max="5381" width="14" style="84" customWidth="1"/>
    <col min="5382" max="5632" width="9.140625" style="84"/>
    <col min="5633" max="5633" width="20.85546875" style="84" customWidth="1"/>
    <col min="5634" max="5634" width="46.85546875" style="84" customWidth="1"/>
    <col min="5635" max="5637" width="14" style="84" customWidth="1"/>
    <col min="5638" max="5888" width="9.140625" style="84"/>
    <col min="5889" max="5889" width="20.85546875" style="84" customWidth="1"/>
    <col min="5890" max="5890" width="46.85546875" style="84" customWidth="1"/>
    <col min="5891" max="5893" width="14" style="84" customWidth="1"/>
    <col min="5894" max="6144" width="9.140625" style="84"/>
    <col min="6145" max="6145" width="20.85546875" style="84" customWidth="1"/>
    <col min="6146" max="6146" width="46.85546875" style="84" customWidth="1"/>
    <col min="6147" max="6149" width="14" style="84" customWidth="1"/>
    <col min="6150" max="6400" width="9.140625" style="84"/>
    <col min="6401" max="6401" width="20.85546875" style="84" customWidth="1"/>
    <col min="6402" max="6402" width="46.85546875" style="84" customWidth="1"/>
    <col min="6403" max="6405" width="14" style="84" customWidth="1"/>
    <col min="6406" max="6656" width="9.140625" style="84"/>
    <col min="6657" max="6657" width="20.85546875" style="84" customWidth="1"/>
    <col min="6658" max="6658" width="46.85546875" style="84" customWidth="1"/>
    <col min="6659" max="6661" width="14" style="84" customWidth="1"/>
    <col min="6662" max="6912" width="9.140625" style="84"/>
    <col min="6913" max="6913" width="20.85546875" style="84" customWidth="1"/>
    <col min="6914" max="6914" width="46.85546875" style="84" customWidth="1"/>
    <col min="6915" max="6917" width="14" style="84" customWidth="1"/>
    <col min="6918" max="7168" width="9.140625" style="84"/>
    <col min="7169" max="7169" width="20.85546875" style="84" customWidth="1"/>
    <col min="7170" max="7170" width="46.85546875" style="84" customWidth="1"/>
    <col min="7171" max="7173" width="14" style="84" customWidth="1"/>
    <col min="7174" max="7424" width="9.140625" style="84"/>
    <col min="7425" max="7425" width="20.85546875" style="84" customWidth="1"/>
    <col min="7426" max="7426" width="46.85546875" style="84" customWidth="1"/>
    <col min="7427" max="7429" width="14" style="84" customWidth="1"/>
    <col min="7430" max="7680" width="9.140625" style="84"/>
    <col min="7681" max="7681" width="20.85546875" style="84" customWidth="1"/>
    <col min="7682" max="7682" width="46.85546875" style="84" customWidth="1"/>
    <col min="7683" max="7685" width="14" style="84" customWidth="1"/>
    <col min="7686" max="7936" width="9.140625" style="84"/>
    <col min="7937" max="7937" width="20.85546875" style="84" customWidth="1"/>
    <col min="7938" max="7938" width="46.85546875" style="84" customWidth="1"/>
    <col min="7939" max="7941" width="14" style="84" customWidth="1"/>
    <col min="7942" max="8192" width="9.140625" style="84"/>
    <col min="8193" max="8193" width="20.85546875" style="84" customWidth="1"/>
    <col min="8194" max="8194" width="46.85546875" style="84" customWidth="1"/>
    <col min="8195" max="8197" width="14" style="84" customWidth="1"/>
    <col min="8198" max="8448" width="9.140625" style="84"/>
    <col min="8449" max="8449" width="20.85546875" style="84" customWidth="1"/>
    <col min="8450" max="8450" width="46.85546875" style="84" customWidth="1"/>
    <col min="8451" max="8453" width="14" style="84" customWidth="1"/>
    <col min="8454" max="8704" width="9.140625" style="84"/>
    <col min="8705" max="8705" width="20.85546875" style="84" customWidth="1"/>
    <col min="8706" max="8706" width="46.85546875" style="84" customWidth="1"/>
    <col min="8707" max="8709" width="14" style="84" customWidth="1"/>
    <col min="8710" max="8960" width="9.140625" style="84"/>
    <col min="8961" max="8961" width="20.85546875" style="84" customWidth="1"/>
    <col min="8962" max="8962" width="46.85546875" style="84" customWidth="1"/>
    <col min="8963" max="8965" width="14" style="84" customWidth="1"/>
    <col min="8966" max="9216" width="9.140625" style="84"/>
    <col min="9217" max="9217" width="20.85546875" style="84" customWidth="1"/>
    <col min="9218" max="9218" width="46.85546875" style="84" customWidth="1"/>
    <col min="9219" max="9221" width="14" style="84" customWidth="1"/>
    <col min="9222" max="9472" width="9.140625" style="84"/>
    <col min="9473" max="9473" width="20.85546875" style="84" customWidth="1"/>
    <col min="9474" max="9474" width="46.85546875" style="84" customWidth="1"/>
    <col min="9475" max="9477" width="14" style="84" customWidth="1"/>
    <col min="9478" max="9728" width="9.140625" style="84"/>
    <col min="9729" max="9729" width="20.85546875" style="84" customWidth="1"/>
    <col min="9730" max="9730" width="46.85546875" style="84" customWidth="1"/>
    <col min="9731" max="9733" width="14" style="84" customWidth="1"/>
    <col min="9734" max="9984" width="9.140625" style="84"/>
    <col min="9985" max="9985" width="20.85546875" style="84" customWidth="1"/>
    <col min="9986" max="9986" width="46.85546875" style="84" customWidth="1"/>
    <col min="9987" max="9989" width="14" style="84" customWidth="1"/>
    <col min="9990" max="10240" width="9.140625" style="84"/>
    <col min="10241" max="10241" width="20.85546875" style="84" customWidth="1"/>
    <col min="10242" max="10242" width="46.85546875" style="84" customWidth="1"/>
    <col min="10243" max="10245" width="14" style="84" customWidth="1"/>
    <col min="10246" max="10496" width="9.140625" style="84"/>
    <col min="10497" max="10497" width="20.85546875" style="84" customWidth="1"/>
    <col min="10498" max="10498" width="46.85546875" style="84" customWidth="1"/>
    <col min="10499" max="10501" width="14" style="84" customWidth="1"/>
    <col min="10502" max="10752" width="9.140625" style="84"/>
    <col min="10753" max="10753" width="20.85546875" style="84" customWidth="1"/>
    <col min="10754" max="10754" width="46.85546875" style="84" customWidth="1"/>
    <col min="10755" max="10757" width="14" style="84" customWidth="1"/>
    <col min="10758" max="11008" width="9.140625" style="84"/>
    <col min="11009" max="11009" width="20.85546875" style="84" customWidth="1"/>
    <col min="11010" max="11010" width="46.85546875" style="84" customWidth="1"/>
    <col min="11011" max="11013" width="14" style="84" customWidth="1"/>
    <col min="11014" max="11264" width="9.140625" style="84"/>
    <col min="11265" max="11265" width="20.85546875" style="84" customWidth="1"/>
    <col min="11266" max="11266" width="46.85546875" style="84" customWidth="1"/>
    <col min="11267" max="11269" width="14" style="84" customWidth="1"/>
    <col min="11270" max="11520" width="9.140625" style="84"/>
    <col min="11521" max="11521" width="20.85546875" style="84" customWidth="1"/>
    <col min="11522" max="11522" width="46.85546875" style="84" customWidth="1"/>
    <col min="11523" max="11525" width="14" style="84" customWidth="1"/>
    <col min="11526" max="11776" width="9.140625" style="84"/>
    <col min="11777" max="11777" width="20.85546875" style="84" customWidth="1"/>
    <col min="11778" max="11778" width="46.85546875" style="84" customWidth="1"/>
    <col min="11779" max="11781" width="14" style="84" customWidth="1"/>
    <col min="11782" max="12032" width="9.140625" style="84"/>
    <col min="12033" max="12033" width="20.85546875" style="84" customWidth="1"/>
    <col min="12034" max="12034" width="46.85546875" style="84" customWidth="1"/>
    <col min="12035" max="12037" width="14" style="84" customWidth="1"/>
    <col min="12038" max="12288" width="9.140625" style="84"/>
    <col min="12289" max="12289" width="20.85546875" style="84" customWidth="1"/>
    <col min="12290" max="12290" width="46.85546875" style="84" customWidth="1"/>
    <col min="12291" max="12293" width="14" style="84" customWidth="1"/>
    <col min="12294" max="12544" width="9.140625" style="84"/>
    <col min="12545" max="12545" width="20.85546875" style="84" customWidth="1"/>
    <col min="12546" max="12546" width="46.85546875" style="84" customWidth="1"/>
    <col min="12547" max="12549" width="14" style="84" customWidth="1"/>
    <col min="12550" max="12800" width="9.140625" style="84"/>
    <col min="12801" max="12801" width="20.85546875" style="84" customWidth="1"/>
    <col min="12802" max="12802" width="46.85546875" style="84" customWidth="1"/>
    <col min="12803" max="12805" width="14" style="84" customWidth="1"/>
    <col min="12806" max="13056" width="9.140625" style="84"/>
    <col min="13057" max="13057" width="20.85546875" style="84" customWidth="1"/>
    <col min="13058" max="13058" width="46.85546875" style="84" customWidth="1"/>
    <col min="13059" max="13061" width="14" style="84" customWidth="1"/>
    <col min="13062" max="13312" width="9.140625" style="84"/>
    <col min="13313" max="13313" width="20.85546875" style="84" customWidth="1"/>
    <col min="13314" max="13314" width="46.85546875" style="84" customWidth="1"/>
    <col min="13315" max="13317" width="14" style="84" customWidth="1"/>
    <col min="13318" max="13568" width="9.140625" style="84"/>
    <col min="13569" max="13569" width="20.85546875" style="84" customWidth="1"/>
    <col min="13570" max="13570" width="46.85546875" style="84" customWidth="1"/>
    <col min="13571" max="13573" width="14" style="84" customWidth="1"/>
    <col min="13574" max="13824" width="9.140625" style="84"/>
    <col min="13825" max="13825" width="20.85546875" style="84" customWidth="1"/>
    <col min="13826" max="13826" width="46.85546875" style="84" customWidth="1"/>
    <col min="13827" max="13829" width="14" style="84" customWidth="1"/>
    <col min="13830" max="14080" width="9.140625" style="84"/>
    <col min="14081" max="14081" width="20.85546875" style="84" customWidth="1"/>
    <col min="14082" max="14082" width="46.85546875" style="84" customWidth="1"/>
    <col min="14083" max="14085" width="14" style="84" customWidth="1"/>
    <col min="14086" max="14336" width="9.140625" style="84"/>
    <col min="14337" max="14337" width="20.85546875" style="84" customWidth="1"/>
    <col min="14338" max="14338" width="46.85546875" style="84" customWidth="1"/>
    <col min="14339" max="14341" width="14" style="84" customWidth="1"/>
    <col min="14342" max="14592" width="9.140625" style="84"/>
    <col min="14593" max="14593" width="20.85546875" style="84" customWidth="1"/>
    <col min="14594" max="14594" width="46.85546875" style="84" customWidth="1"/>
    <col min="14595" max="14597" width="14" style="84" customWidth="1"/>
    <col min="14598" max="14848" width="9.140625" style="84"/>
    <col min="14849" max="14849" width="20.85546875" style="84" customWidth="1"/>
    <col min="14850" max="14850" width="46.85546875" style="84" customWidth="1"/>
    <col min="14851" max="14853" width="14" style="84" customWidth="1"/>
    <col min="14854" max="15104" width="9.140625" style="84"/>
    <col min="15105" max="15105" width="20.85546875" style="84" customWidth="1"/>
    <col min="15106" max="15106" width="46.85546875" style="84" customWidth="1"/>
    <col min="15107" max="15109" width="14" style="84" customWidth="1"/>
    <col min="15110" max="15360" width="9.140625" style="84"/>
    <col min="15361" max="15361" width="20.85546875" style="84" customWidth="1"/>
    <col min="15362" max="15362" width="46.85546875" style="84" customWidth="1"/>
    <col min="15363" max="15365" width="14" style="84" customWidth="1"/>
    <col min="15366" max="15616" width="9.140625" style="84"/>
    <col min="15617" max="15617" width="20.85546875" style="84" customWidth="1"/>
    <col min="15618" max="15618" width="46.85546875" style="84" customWidth="1"/>
    <col min="15619" max="15621" width="14" style="84" customWidth="1"/>
    <col min="15622" max="15872" width="9.140625" style="84"/>
    <col min="15873" max="15873" width="20.85546875" style="84" customWidth="1"/>
    <col min="15874" max="15874" width="46.85546875" style="84" customWidth="1"/>
    <col min="15875" max="15877" width="14" style="84" customWidth="1"/>
    <col min="15878" max="16128" width="9.140625" style="84"/>
    <col min="16129" max="16129" width="20.85546875" style="84" customWidth="1"/>
    <col min="16130" max="16130" width="46.85546875" style="84" customWidth="1"/>
    <col min="16131" max="16133" width="14" style="84" customWidth="1"/>
    <col min="16134" max="16384" width="9.140625" style="84"/>
  </cols>
  <sheetData>
    <row r="1" spans="1:5" ht="15.95" customHeight="1" x14ac:dyDescent="0.2">
      <c r="B1" s="85"/>
      <c r="C1" s="86" t="s">
        <v>162</v>
      </c>
      <c r="D1" s="86"/>
      <c r="E1" s="86"/>
    </row>
    <row r="2" spans="1:5" ht="15.95" customHeight="1" x14ac:dyDescent="0.2">
      <c r="B2" s="85" t="s">
        <v>32</v>
      </c>
      <c r="C2" s="86" t="s">
        <v>33</v>
      </c>
      <c r="D2" s="86"/>
      <c r="E2" s="86"/>
    </row>
    <row r="3" spans="1:5" ht="15.95" customHeight="1" x14ac:dyDescent="0.2">
      <c r="C3" s="154" t="s">
        <v>163</v>
      </c>
      <c r="D3" s="154"/>
      <c r="E3" s="154"/>
    </row>
    <row r="4" spans="1:5" ht="15.95" customHeight="1" x14ac:dyDescent="0.2">
      <c r="C4" s="87" t="s">
        <v>173</v>
      </c>
      <c r="D4" s="87"/>
      <c r="E4" s="87"/>
    </row>
    <row r="5" spans="1:5" ht="12.75" customHeight="1" x14ac:dyDescent="0.2">
      <c r="C5" s="87"/>
      <c r="D5" s="87"/>
      <c r="E5" s="87"/>
    </row>
    <row r="6" spans="1:5" s="88" customFormat="1" ht="18.75" customHeight="1" x14ac:dyDescent="0.25">
      <c r="A6" s="155" t="s">
        <v>34</v>
      </c>
      <c r="B6" s="155"/>
      <c r="C6" s="155"/>
      <c r="D6" s="155"/>
      <c r="E6" s="155"/>
    </row>
    <row r="7" spans="1:5" s="88" customFormat="1" ht="18.75" customHeight="1" x14ac:dyDescent="0.25">
      <c r="A7" s="155" t="s">
        <v>172</v>
      </c>
      <c r="B7" s="155"/>
      <c r="C7" s="155"/>
      <c r="D7" s="155"/>
      <c r="E7" s="155"/>
    </row>
    <row r="8" spans="1:5" s="88" customFormat="1" ht="18.75" customHeight="1" x14ac:dyDescent="0.25">
      <c r="A8" s="155" t="s">
        <v>171</v>
      </c>
      <c r="B8" s="155"/>
      <c r="C8" s="155"/>
      <c r="D8" s="155"/>
      <c r="E8" s="155"/>
    </row>
    <row r="10" spans="1:5" ht="15.75" thickBot="1" x14ac:dyDescent="0.3">
      <c r="E10" s="91" t="s">
        <v>27</v>
      </c>
    </row>
    <row r="11" spans="1:5" ht="57" thickBot="1" x14ac:dyDescent="0.25">
      <c r="A11" s="92" t="s">
        <v>35</v>
      </c>
      <c r="B11" s="93" t="s">
        <v>36</v>
      </c>
      <c r="C11" s="94" t="s">
        <v>165</v>
      </c>
      <c r="D11" s="95" t="s">
        <v>166</v>
      </c>
      <c r="E11" s="96" t="s">
        <v>170</v>
      </c>
    </row>
    <row r="12" spans="1:5" ht="20.100000000000001" customHeight="1" x14ac:dyDescent="0.2">
      <c r="A12" s="97" t="s">
        <v>37</v>
      </c>
      <c r="B12" s="98" t="s">
        <v>38</v>
      </c>
      <c r="C12" s="99">
        <f>C13+C30+C19+C25</f>
        <v>0</v>
      </c>
      <c r="D12" s="99">
        <f>D13+D30+D19+D25</f>
        <v>0</v>
      </c>
      <c r="E12" s="100">
        <f>E13+E30+E19+E25</f>
        <v>0</v>
      </c>
    </row>
    <row r="13" spans="1:5" ht="31.5" customHeight="1" x14ac:dyDescent="0.2">
      <c r="A13" s="101" t="s">
        <v>39</v>
      </c>
      <c r="B13" s="102" t="s">
        <v>40</v>
      </c>
      <c r="C13" s="103">
        <f>ABS(C14)-ABS(C19)-ABS(C25)</f>
        <v>0</v>
      </c>
      <c r="D13" s="103">
        <f>ABS(D14)-ABS(D19)-ABS(D25)</f>
        <v>0</v>
      </c>
      <c r="E13" s="104">
        <f>ABS(E14)-ABS(E19)-ABS(E25)</f>
        <v>0</v>
      </c>
    </row>
    <row r="14" spans="1:5" ht="31.5" customHeight="1" x14ac:dyDescent="0.2">
      <c r="A14" s="101" t="s">
        <v>41</v>
      </c>
      <c r="B14" s="102" t="s">
        <v>42</v>
      </c>
      <c r="C14" s="103">
        <f>C16-ABS(C18)</f>
        <v>0</v>
      </c>
      <c r="D14" s="103">
        <f>D16-ABS(D18)</f>
        <v>0</v>
      </c>
      <c r="E14" s="104">
        <f>E16-ABS(E18)</f>
        <v>0</v>
      </c>
    </row>
    <row r="15" spans="1:5" ht="33.75" customHeight="1" x14ac:dyDescent="0.2">
      <c r="A15" s="105" t="s">
        <v>43</v>
      </c>
      <c r="B15" s="106" t="s">
        <v>44</v>
      </c>
      <c r="C15" s="107">
        <f>C16</f>
        <v>0</v>
      </c>
      <c r="D15" s="107">
        <f>D16</f>
        <v>0</v>
      </c>
      <c r="E15" s="108">
        <f>E16</f>
        <v>0</v>
      </c>
    </row>
    <row r="16" spans="1:5" ht="48" customHeight="1" x14ac:dyDescent="0.2">
      <c r="A16" s="105" t="s">
        <v>45</v>
      </c>
      <c r="B16" s="106" t="s">
        <v>46</v>
      </c>
      <c r="C16" s="107"/>
      <c r="D16" s="109"/>
      <c r="E16" s="110"/>
    </row>
    <row r="17" spans="1:5" ht="35.25" customHeight="1" x14ac:dyDescent="0.2">
      <c r="A17" s="105" t="s">
        <v>47</v>
      </c>
      <c r="B17" s="106" t="s">
        <v>48</v>
      </c>
      <c r="C17" s="107">
        <f>C18</f>
        <v>0</v>
      </c>
      <c r="D17" s="107">
        <f>D18</f>
        <v>0</v>
      </c>
      <c r="E17" s="108">
        <f>E18</f>
        <v>0</v>
      </c>
    </row>
    <row r="18" spans="1:5" ht="46.5" customHeight="1" x14ac:dyDescent="0.2">
      <c r="A18" s="105" t="s">
        <v>49</v>
      </c>
      <c r="B18" s="106" t="s">
        <v>50</v>
      </c>
      <c r="C18" s="107"/>
      <c r="D18" s="109"/>
      <c r="E18" s="110"/>
    </row>
    <row r="19" spans="1:5" ht="33.75" customHeight="1" x14ac:dyDescent="0.2">
      <c r="A19" s="101" t="s">
        <v>51</v>
      </c>
      <c r="B19" s="102" t="s">
        <v>52</v>
      </c>
      <c r="C19" s="103">
        <f>C22-ABS(C24)</f>
        <v>0</v>
      </c>
      <c r="D19" s="111"/>
      <c r="E19" s="112"/>
    </row>
    <row r="20" spans="1:5" ht="45" customHeight="1" x14ac:dyDescent="0.2">
      <c r="A20" s="113" t="s">
        <v>53</v>
      </c>
      <c r="B20" s="114" t="s">
        <v>54</v>
      </c>
      <c r="C20" s="115">
        <f>C21-ABS(C23)</f>
        <v>0</v>
      </c>
      <c r="D20" s="115">
        <f>D21-ABS(D23)</f>
        <v>0</v>
      </c>
      <c r="E20" s="116">
        <f>E21-ABS(E23)</f>
        <v>0</v>
      </c>
    </row>
    <row r="21" spans="1:5" ht="45" customHeight="1" x14ac:dyDescent="0.2">
      <c r="A21" s="113" t="s">
        <v>55</v>
      </c>
      <c r="B21" s="106" t="s">
        <v>56</v>
      </c>
      <c r="C21" s="107">
        <f>C22</f>
        <v>0</v>
      </c>
      <c r="D21" s="107">
        <f>D22</f>
        <v>0</v>
      </c>
      <c r="E21" s="108">
        <f>E22</f>
        <v>0</v>
      </c>
    </row>
    <row r="22" spans="1:5" ht="50.25" customHeight="1" x14ac:dyDescent="0.2">
      <c r="A22" s="113" t="s">
        <v>57</v>
      </c>
      <c r="B22" s="106" t="s">
        <v>58</v>
      </c>
      <c r="C22" s="107"/>
      <c r="D22" s="109"/>
      <c r="E22" s="110"/>
    </row>
    <row r="23" spans="1:5" ht="49.5" customHeight="1" x14ac:dyDescent="0.2">
      <c r="A23" s="113" t="s">
        <v>59</v>
      </c>
      <c r="B23" s="106" t="s">
        <v>60</v>
      </c>
      <c r="C23" s="107">
        <f>C24</f>
        <v>0</v>
      </c>
      <c r="D23" s="107">
        <f>D24</f>
        <v>0</v>
      </c>
      <c r="E23" s="108">
        <f>E24</f>
        <v>0</v>
      </c>
    </row>
    <row r="24" spans="1:5" ht="48.75" customHeight="1" x14ac:dyDescent="0.2">
      <c r="A24" s="113" t="s">
        <v>61</v>
      </c>
      <c r="B24" s="106" t="s">
        <v>62</v>
      </c>
      <c r="C24" s="107"/>
      <c r="D24" s="109"/>
      <c r="E24" s="110"/>
    </row>
    <row r="25" spans="1:5" ht="30.75" customHeight="1" x14ac:dyDescent="0.2">
      <c r="A25" s="101" t="s">
        <v>63</v>
      </c>
      <c r="B25" s="102" t="s">
        <v>64</v>
      </c>
      <c r="C25" s="103">
        <f>ABS(C27)-ABS(C29)</f>
        <v>0</v>
      </c>
      <c r="D25" s="103">
        <f>ABS(D27)-D29</f>
        <v>0</v>
      </c>
      <c r="E25" s="104">
        <f>ABS(E27)-E29</f>
        <v>0</v>
      </c>
    </row>
    <row r="26" spans="1:5" ht="31.5" customHeight="1" x14ac:dyDescent="0.2">
      <c r="A26" s="113" t="s">
        <v>65</v>
      </c>
      <c r="B26" s="114" t="s">
        <v>66</v>
      </c>
      <c r="C26" s="107">
        <f>C27</f>
        <v>0</v>
      </c>
      <c r="D26" s="107">
        <f>D27</f>
        <v>0</v>
      </c>
      <c r="E26" s="108">
        <f>E27</f>
        <v>0</v>
      </c>
    </row>
    <row r="27" spans="1:5" ht="94.5" customHeight="1" x14ac:dyDescent="0.2">
      <c r="A27" s="113" t="s">
        <v>67</v>
      </c>
      <c r="B27" s="106" t="s">
        <v>68</v>
      </c>
      <c r="C27" s="107"/>
      <c r="D27" s="109"/>
      <c r="E27" s="110"/>
    </row>
    <row r="28" spans="1:5" ht="35.25" customHeight="1" x14ac:dyDescent="0.2">
      <c r="A28" s="113" t="s">
        <v>69</v>
      </c>
      <c r="B28" s="106" t="s">
        <v>70</v>
      </c>
      <c r="C28" s="107">
        <f>C29</f>
        <v>0</v>
      </c>
      <c r="D28" s="107">
        <f>D29</f>
        <v>0</v>
      </c>
      <c r="E28" s="108">
        <f>E29</f>
        <v>0</v>
      </c>
    </row>
    <row r="29" spans="1:5" ht="51" customHeight="1" x14ac:dyDescent="0.2">
      <c r="A29" s="113" t="s">
        <v>71</v>
      </c>
      <c r="B29" s="106" t="s">
        <v>72</v>
      </c>
      <c r="C29" s="107"/>
      <c r="D29" s="109"/>
      <c r="E29" s="110"/>
    </row>
    <row r="30" spans="1:5" ht="27" customHeight="1" x14ac:dyDescent="0.2">
      <c r="A30" s="101" t="s">
        <v>39</v>
      </c>
      <c r="B30" s="102" t="s">
        <v>73</v>
      </c>
      <c r="C30" s="137">
        <f>C35-ABS(C31)</f>
        <v>0</v>
      </c>
      <c r="D30" s="137">
        <f>D35-ABS(D31)</f>
        <v>0</v>
      </c>
      <c r="E30" s="138">
        <f>E35-ABS(E31)</f>
        <v>0</v>
      </c>
    </row>
    <row r="31" spans="1:5" ht="36.75" customHeight="1" x14ac:dyDescent="0.2">
      <c r="A31" s="113" t="s">
        <v>74</v>
      </c>
      <c r="B31" s="114" t="s">
        <v>75</v>
      </c>
      <c r="C31" s="139">
        <f>C32</f>
        <v>-16129001.619999999</v>
      </c>
      <c r="D31" s="139">
        <f t="shared" ref="D31:E31" si="0">D32</f>
        <v>-10993148.52</v>
      </c>
      <c r="E31" s="139">
        <f t="shared" si="0"/>
        <v>-13159965.810000001</v>
      </c>
    </row>
    <row r="32" spans="1:5" ht="27" customHeight="1" x14ac:dyDescent="0.2">
      <c r="A32" s="113" t="s">
        <v>76</v>
      </c>
      <c r="B32" s="114" t="s">
        <v>77</v>
      </c>
      <c r="C32" s="139">
        <f>C33</f>
        <v>-16129001.619999999</v>
      </c>
      <c r="D32" s="139">
        <f t="shared" ref="D32:E33" si="1">D33</f>
        <v>-10993148.52</v>
      </c>
      <c r="E32" s="139">
        <f t="shared" si="1"/>
        <v>-13159965.810000001</v>
      </c>
    </row>
    <row r="33" spans="1:5" ht="33" customHeight="1" x14ac:dyDescent="0.2">
      <c r="A33" s="113" t="s">
        <v>78</v>
      </c>
      <c r="B33" s="114" t="s">
        <v>79</v>
      </c>
      <c r="C33" s="139">
        <f>C34</f>
        <v>-16129001.619999999</v>
      </c>
      <c r="D33" s="139">
        <f t="shared" si="1"/>
        <v>-10993148.52</v>
      </c>
      <c r="E33" s="139">
        <f t="shared" si="1"/>
        <v>-13159965.810000001</v>
      </c>
    </row>
    <row r="34" spans="1:5" ht="35.25" customHeight="1" x14ac:dyDescent="0.2">
      <c r="A34" s="113" t="s">
        <v>80</v>
      </c>
      <c r="B34" s="106" t="s">
        <v>81</v>
      </c>
      <c r="C34" s="139">
        <v>-16129001.619999999</v>
      </c>
      <c r="D34" s="139">
        <v>-10993148.52</v>
      </c>
      <c r="E34" s="140">
        <v>-13159965.810000001</v>
      </c>
    </row>
    <row r="35" spans="1:5" ht="27" customHeight="1" x14ac:dyDescent="0.2">
      <c r="A35" s="113" t="s">
        <v>82</v>
      </c>
      <c r="B35" s="114" t="s">
        <v>83</v>
      </c>
      <c r="C35" s="139">
        <f>C38</f>
        <v>16129001.619999999</v>
      </c>
      <c r="D35" s="139">
        <f t="shared" ref="D35:E35" si="2">D38</f>
        <v>10993148.52</v>
      </c>
      <c r="E35" s="139">
        <f t="shared" si="2"/>
        <v>13159965.810000001</v>
      </c>
    </row>
    <row r="36" spans="1:5" ht="27" customHeight="1" x14ac:dyDescent="0.2">
      <c r="A36" s="105" t="s">
        <v>84</v>
      </c>
      <c r="B36" s="106" t="s">
        <v>85</v>
      </c>
      <c r="C36" s="139">
        <f>C38</f>
        <v>16129001.619999999</v>
      </c>
      <c r="D36" s="139">
        <f t="shared" ref="D36:E36" si="3">D38</f>
        <v>10993148.52</v>
      </c>
      <c r="E36" s="139">
        <f t="shared" si="3"/>
        <v>13159965.810000001</v>
      </c>
    </row>
    <row r="37" spans="1:5" ht="34.5" customHeight="1" x14ac:dyDescent="0.2">
      <c r="A37" s="113" t="s">
        <v>86</v>
      </c>
      <c r="B37" s="114" t="s">
        <v>87</v>
      </c>
      <c r="C37" s="139">
        <f>C38</f>
        <v>16129001.619999999</v>
      </c>
      <c r="D37" s="139">
        <f t="shared" ref="D37:E37" si="4">D38</f>
        <v>10993148.52</v>
      </c>
      <c r="E37" s="139">
        <f t="shared" si="4"/>
        <v>13159965.810000001</v>
      </c>
    </row>
    <row r="38" spans="1:5" ht="31.5" customHeight="1" thickBot="1" x14ac:dyDescent="0.25">
      <c r="A38" s="117" t="s">
        <v>88</v>
      </c>
      <c r="B38" s="118" t="s">
        <v>89</v>
      </c>
      <c r="C38" s="139">
        <v>16129001.619999999</v>
      </c>
      <c r="D38" s="139">
        <v>10993148.52</v>
      </c>
      <c r="E38" s="140">
        <v>13159965.810000001</v>
      </c>
    </row>
  </sheetData>
  <mergeCells count="4">
    <mergeCell ref="C3:E3"/>
    <mergeCell ref="A6:E6"/>
    <mergeCell ref="A7:E7"/>
    <mergeCell ref="A8:E8"/>
  </mergeCells>
  <pageMargins left="0.35433070866141736" right="0.35433070866141736" top="0.39370078740157483" bottom="0.35433070866141736" header="0.1574803149606299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tabSelected="1" topLeftCell="A7" workbookViewId="0">
      <selection activeCell="AD11" sqref="AD11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5.7109375" style="1" customWidth="1"/>
    <col min="26" max="26" width="15.140625" style="1" customWidth="1"/>
    <col min="27" max="27" width="21.28515625" style="1" customWidth="1"/>
    <col min="28" max="28" width="0" style="1" hidden="1" customWidth="1"/>
    <col min="29" max="29" width="1.140625" style="1" customWidth="1"/>
    <col min="30" max="30" width="21.42578125" style="1" customWidth="1"/>
    <col min="31" max="31" width="13.42578125" style="1" customWidth="1"/>
    <col min="32" max="256" width="9.140625" style="1" customWidth="1"/>
    <col min="257" max="16384" width="9.140625" style="1"/>
  </cols>
  <sheetData>
    <row r="1" spans="1:29" ht="12.75" customHeight="1" x14ac:dyDescent="0.2">
      <c r="A1" s="29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"/>
      <c r="Z1" s="27"/>
      <c r="AA1" s="2"/>
      <c r="AB1" s="3"/>
      <c r="AC1" s="2"/>
    </row>
    <row r="2" spans="1:29" ht="12.75" customHeight="1" x14ac:dyDescent="0.2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0"/>
      <c r="X2" s="28"/>
      <c r="Y2" s="36" t="s">
        <v>167</v>
      </c>
      <c r="Z2" s="27"/>
      <c r="AA2" s="2"/>
      <c r="AB2" s="3"/>
      <c r="AC2" s="2"/>
    </row>
    <row r="3" spans="1:29" ht="12.75" customHeight="1" x14ac:dyDescent="0.25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36" t="s">
        <v>29</v>
      </c>
      <c r="Z3" s="27"/>
      <c r="AA3" s="2"/>
      <c r="AB3" s="3"/>
      <c r="AC3" s="2"/>
    </row>
    <row r="4" spans="1:29" ht="12.75" customHeight="1" x14ac:dyDescent="0.25">
      <c r="A4" s="2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36" t="s">
        <v>28</v>
      </c>
      <c r="Z4" s="27"/>
      <c r="AA4" s="3"/>
      <c r="AB4" s="3"/>
      <c r="AC4" s="2"/>
    </row>
    <row r="5" spans="1:29" ht="12.75" customHeight="1" x14ac:dyDescent="0.25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"/>
      <c r="P5" s="4"/>
      <c r="Q5" s="2"/>
      <c r="R5" s="31"/>
      <c r="S5" s="33"/>
      <c r="T5" s="31"/>
      <c r="U5" s="31"/>
      <c r="V5" s="31"/>
      <c r="W5" s="30"/>
      <c r="X5" s="32"/>
      <c r="Y5" s="36" t="s">
        <v>161</v>
      </c>
      <c r="Z5" s="31"/>
      <c r="AA5" s="25"/>
      <c r="AB5" s="3"/>
      <c r="AC5" s="2"/>
    </row>
    <row r="6" spans="1:29" ht="12.75" customHeight="1" x14ac:dyDescent="0.25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0"/>
      <c r="X6" s="28"/>
      <c r="Y6" s="36" t="s">
        <v>174</v>
      </c>
      <c r="Z6" s="27"/>
      <c r="AA6" s="2"/>
      <c r="AB6" s="3"/>
      <c r="AC6" s="2"/>
    </row>
    <row r="7" spans="1:29" ht="12.75" customHeight="1" x14ac:dyDescent="0.2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  <c r="AA7" s="3"/>
      <c r="AB7" s="3"/>
      <c r="AC7" s="2"/>
    </row>
    <row r="8" spans="1:29" ht="12.75" customHeight="1" x14ac:dyDescent="0.2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3"/>
      <c r="AC8" s="2"/>
    </row>
    <row r="9" spans="1:29" ht="12.75" customHeight="1" x14ac:dyDescent="0.25">
      <c r="A9" s="26" t="s">
        <v>160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"/>
      <c r="AC9" s="2"/>
    </row>
    <row r="10" spans="1:29" ht="12.75" customHeight="1" x14ac:dyDescent="0.25">
      <c r="A10" s="26" t="s">
        <v>168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3"/>
      <c r="AC10" s="2"/>
    </row>
    <row r="11" spans="1:29" ht="12.75" customHeight="1" x14ac:dyDescent="0.2">
      <c r="A11" s="24" t="s">
        <v>169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7"/>
      <c r="O11" s="37"/>
      <c r="P11" s="37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3"/>
      <c r="AC11" s="2"/>
    </row>
    <row r="12" spans="1:29" ht="12.75" customHeight="1" x14ac:dyDescent="0.25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6"/>
      <c r="AA12" s="26"/>
      <c r="AB12" s="3"/>
      <c r="AC12" s="2"/>
    </row>
    <row r="13" spans="1:29" ht="12.75" customHeight="1" thickBot="1" x14ac:dyDescent="0.3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  <c r="AA13" s="41" t="s">
        <v>27</v>
      </c>
      <c r="AB13" s="3"/>
      <c r="AC13" s="2"/>
    </row>
    <row r="14" spans="1:29" ht="42" customHeight="1" thickBot="1" x14ac:dyDescent="0.25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8"/>
      <c r="M14" s="17"/>
      <c r="N14" s="42" t="s">
        <v>26</v>
      </c>
      <c r="O14" s="43" t="s">
        <v>25</v>
      </c>
      <c r="P14" s="44" t="s">
        <v>24</v>
      </c>
      <c r="Q14" s="44" t="s">
        <v>23</v>
      </c>
      <c r="R14" s="45" t="s">
        <v>22</v>
      </c>
      <c r="S14" s="168" t="s">
        <v>21</v>
      </c>
      <c r="T14" s="168"/>
      <c r="U14" s="168"/>
      <c r="V14" s="168"/>
      <c r="W14" s="43" t="s">
        <v>20</v>
      </c>
      <c r="X14" s="44" t="s">
        <v>19</v>
      </c>
      <c r="Y14" s="44" t="s">
        <v>165</v>
      </c>
      <c r="Z14" s="141" t="s">
        <v>166</v>
      </c>
      <c r="AA14" s="46" t="s">
        <v>170</v>
      </c>
      <c r="AB14" s="16"/>
      <c r="AC14" s="3"/>
    </row>
    <row r="15" spans="1:29" ht="12" customHeight="1" thickBot="1" x14ac:dyDescent="0.25">
      <c r="A15" s="12"/>
      <c r="B15" s="14"/>
      <c r="C15" s="47"/>
      <c r="D15" s="15"/>
      <c r="E15" s="14"/>
      <c r="F15" s="14"/>
      <c r="G15" s="14"/>
      <c r="H15" s="14"/>
      <c r="I15" s="14"/>
      <c r="J15" s="14"/>
      <c r="K15" s="14"/>
      <c r="L15" s="14"/>
      <c r="M15" s="13"/>
      <c r="N15" s="48">
        <v>1</v>
      </c>
      <c r="O15" s="49">
        <v>2</v>
      </c>
      <c r="P15" s="48">
        <v>2</v>
      </c>
      <c r="Q15" s="48">
        <v>3</v>
      </c>
      <c r="R15" s="50">
        <v>5</v>
      </c>
      <c r="S15" s="169">
        <v>5</v>
      </c>
      <c r="T15" s="169"/>
      <c r="U15" s="169"/>
      <c r="V15" s="169"/>
      <c r="W15" s="51">
        <v>6</v>
      </c>
      <c r="X15" s="49">
        <v>7</v>
      </c>
      <c r="Y15" s="48">
        <v>4</v>
      </c>
      <c r="Z15" s="48">
        <v>5</v>
      </c>
      <c r="AA15" s="48">
        <v>6</v>
      </c>
      <c r="AB15" s="12"/>
      <c r="AC15" s="3"/>
    </row>
    <row r="16" spans="1:29" ht="15" customHeight="1" x14ac:dyDescent="0.2">
      <c r="A16" s="8"/>
      <c r="B16" s="52"/>
      <c r="C16" s="53"/>
      <c r="D16" s="170" t="s">
        <v>18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P16" s="54">
        <v>1</v>
      </c>
      <c r="Q16" s="55" t="s">
        <v>3</v>
      </c>
      <c r="R16" s="56" t="s">
        <v>31</v>
      </c>
      <c r="S16" s="57" t="s">
        <v>3</v>
      </c>
      <c r="T16" s="58" t="s">
        <v>4</v>
      </c>
      <c r="U16" s="57" t="s">
        <v>3</v>
      </c>
      <c r="V16" s="59" t="s">
        <v>2</v>
      </c>
      <c r="W16" s="172"/>
      <c r="X16" s="173"/>
      <c r="Y16" s="79">
        <f>Y17+Y18+Y20+Y19</f>
        <v>6561330</v>
      </c>
      <c r="Z16" s="79">
        <f>Z17+Z18+Z20+Z19</f>
        <v>6010487</v>
      </c>
      <c r="AA16" s="79">
        <f>AA17+AA18+AA20+AA19</f>
        <v>5916387</v>
      </c>
      <c r="AB16" s="60"/>
      <c r="AC16" s="61"/>
    </row>
    <row r="17" spans="1:31" ht="49.5" customHeight="1" x14ac:dyDescent="0.2">
      <c r="A17" s="8"/>
      <c r="B17" s="62"/>
      <c r="C17" s="63"/>
      <c r="D17" s="64"/>
      <c r="E17" s="164" t="s">
        <v>17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7">
        <v>1</v>
      </c>
      <c r="Q17" s="6">
        <v>2</v>
      </c>
      <c r="R17" s="65" t="s">
        <v>31</v>
      </c>
      <c r="S17" s="6" t="s">
        <v>3</v>
      </c>
      <c r="T17" s="66" t="s">
        <v>4</v>
      </c>
      <c r="U17" s="6" t="s">
        <v>3</v>
      </c>
      <c r="V17" s="67" t="s">
        <v>2</v>
      </c>
      <c r="W17" s="166"/>
      <c r="X17" s="167"/>
      <c r="Y17" s="78">
        <v>869590</v>
      </c>
      <c r="Z17" s="78">
        <v>869590</v>
      </c>
      <c r="AA17" s="78">
        <v>869590</v>
      </c>
      <c r="AB17" s="68"/>
      <c r="AC17" s="61"/>
      <c r="AE17" s="148"/>
    </row>
    <row r="18" spans="1:31" ht="65.25" customHeight="1" x14ac:dyDescent="0.2">
      <c r="A18" s="8"/>
      <c r="B18" s="62"/>
      <c r="C18" s="63"/>
      <c r="D18" s="64"/>
      <c r="E18" s="164" t="s">
        <v>16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7">
        <v>1</v>
      </c>
      <c r="Q18" s="6">
        <v>4</v>
      </c>
      <c r="R18" s="65" t="s">
        <v>31</v>
      </c>
      <c r="S18" s="6" t="s">
        <v>3</v>
      </c>
      <c r="T18" s="66" t="s">
        <v>4</v>
      </c>
      <c r="U18" s="6" t="s">
        <v>3</v>
      </c>
      <c r="V18" s="67" t="s">
        <v>2</v>
      </c>
      <c r="W18" s="166"/>
      <c r="X18" s="167"/>
      <c r="Y18" s="78">
        <v>4625130</v>
      </c>
      <c r="Z18" s="78">
        <v>4601231</v>
      </c>
      <c r="AA18" s="78">
        <v>4601231</v>
      </c>
      <c r="AB18" s="68"/>
      <c r="AC18" s="61"/>
    </row>
    <row r="19" spans="1:31" ht="65.25" customHeight="1" x14ac:dyDescent="0.2">
      <c r="A19" s="8"/>
      <c r="B19" s="62"/>
      <c r="C19" s="63"/>
      <c r="D19" s="147"/>
      <c r="E19" s="143"/>
      <c r="F19" s="143"/>
      <c r="G19" s="143"/>
      <c r="H19" s="143"/>
      <c r="I19" s="143"/>
      <c r="J19" s="143"/>
      <c r="K19" s="143"/>
      <c r="L19" s="143"/>
      <c r="M19" s="143"/>
      <c r="N19" s="143" t="s">
        <v>164</v>
      </c>
      <c r="O19" s="144"/>
      <c r="P19" s="7">
        <v>1</v>
      </c>
      <c r="Q19" s="142">
        <v>6</v>
      </c>
      <c r="R19" s="65"/>
      <c r="S19" s="142"/>
      <c r="T19" s="66"/>
      <c r="U19" s="142"/>
      <c r="V19" s="67"/>
      <c r="W19" s="145"/>
      <c r="X19" s="146"/>
      <c r="Y19" s="78">
        <v>28700</v>
      </c>
      <c r="Z19" s="78">
        <v>0</v>
      </c>
      <c r="AA19" s="78">
        <v>0</v>
      </c>
      <c r="AB19" s="68"/>
      <c r="AC19" s="61"/>
    </row>
    <row r="20" spans="1:31" ht="15" customHeight="1" x14ac:dyDescent="0.2">
      <c r="A20" s="8"/>
      <c r="B20" s="62"/>
      <c r="C20" s="63"/>
      <c r="D20" s="64"/>
      <c r="E20" s="164" t="s">
        <v>15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7">
        <v>1</v>
      </c>
      <c r="Q20" s="6">
        <v>13</v>
      </c>
      <c r="R20" s="65" t="s">
        <v>31</v>
      </c>
      <c r="S20" s="6" t="s">
        <v>3</v>
      </c>
      <c r="T20" s="66" t="s">
        <v>4</v>
      </c>
      <c r="U20" s="6" t="s">
        <v>3</v>
      </c>
      <c r="V20" s="67" t="s">
        <v>2</v>
      </c>
      <c r="W20" s="166"/>
      <c r="X20" s="167"/>
      <c r="Y20" s="78">
        <v>1037910</v>
      </c>
      <c r="Z20" s="78">
        <v>539666</v>
      </c>
      <c r="AA20" s="78">
        <v>445566</v>
      </c>
      <c r="AB20" s="68"/>
      <c r="AC20" s="61"/>
    </row>
    <row r="21" spans="1:31" ht="15" customHeight="1" x14ac:dyDescent="0.2">
      <c r="A21" s="8"/>
      <c r="B21" s="62"/>
      <c r="C21" s="69"/>
      <c r="D21" s="156" t="s">
        <v>14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61"/>
      <c r="P21" s="35">
        <v>2</v>
      </c>
      <c r="Q21" s="34" t="s">
        <v>3</v>
      </c>
      <c r="R21" s="65" t="s">
        <v>31</v>
      </c>
      <c r="S21" s="6" t="s">
        <v>3</v>
      </c>
      <c r="T21" s="66" t="s">
        <v>4</v>
      </c>
      <c r="U21" s="6" t="s">
        <v>3</v>
      </c>
      <c r="V21" s="67" t="s">
        <v>2</v>
      </c>
      <c r="W21" s="162"/>
      <c r="X21" s="163"/>
      <c r="Y21" s="80">
        <f>Y22</f>
        <v>128500</v>
      </c>
      <c r="Z21" s="80">
        <f t="shared" ref="Z21:AA21" si="0">Z22</f>
        <v>134500</v>
      </c>
      <c r="AA21" s="80">
        <f t="shared" si="0"/>
        <v>139400</v>
      </c>
      <c r="AB21" s="68"/>
      <c r="AC21" s="61"/>
    </row>
    <row r="22" spans="1:31" ht="15" customHeight="1" x14ac:dyDescent="0.2">
      <c r="A22" s="8"/>
      <c r="B22" s="62"/>
      <c r="C22" s="63"/>
      <c r="D22" s="64"/>
      <c r="E22" s="164" t="s">
        <v>13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7">
        <v>2</v>
      </c>
      <c r="Q22" s="6">
        <v>3</v>
      </c>
      <c r="R22" s="65" t="s">
        <v>31</v>
      </c>
      <c r="S22" s="6" t="s">
        <v>3</v>
      </c>
      <c r="T22" s="66" t="s">
        <v>4</v>
      </c>
      <c r="U22" s="6" t="s">
        <v>3</v>
      </c>
      <c r="V22" s="67" t="s">
        <v>2</v>
      </c>
      <c r="W22" s="166"/>
      <c r="X22" s="167"/>
      <c r="Y22" s="149">
        <v>128500</v>
      </c>
      <c r="Z22" s="149">
        <v>134500</v>
      </c>
      <c r="AA22" s="149">
        <v>139400</v>
      </c>
      <c r="AB22" s="68"/>
      <c r="AC22" s="61"/>
    </row>
    <row r="23" spans="1:31" ht="15" customHeight="1" x14ac:dyDescent="0.2">
      <c r="A23" s="8"/>
      <c r="B23" s="62"/>
      <c r="C23" s="69"/>
      <c r="D23" s="156" t="s">
        <v>12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61"/>
      <c r="P23" s="35">
        <v>4</v>
      </c>
      <c r="Q23" s="34" t="s">
        <v>3</v>
      </c>
      <c r="R23" s="65" t="s">
        <v>31</v>
      </c>
      <c r="S23" s="6" t="s">
        <v>3</v>
      </c>
      <c r="T23" s="66" t="s">
        <v>4</v>
      </c>
      <c r="U23" s="6" t="s">
        <v>3</v>
      </c>
      <c r="V23" s="67" t="s">
        <v>2</v>
      </c>
      <c r="W23" s="162"/>
      <c r="X23" s="163"/>
      <c r="Y23" s="80">
        <f>Y24+Y25</f>
        <v>6072401.6200000001</v>
      </c>
      <c r="Z23" s="80">
        <f>Z24+Z25</f>
        <v>1849648.52</v>
      </c>
      <c r="AA23" s="80">
        <f>AA24+AA25</f>
        <v>4214565.8100000005</v>
      </c>
      <c r="AB23" s="68"/>
      <c r="AC23" s="61"/>
    </row>
    <row r="24" spans="1:31" ht="15" customHeight="1" x14ac:dyDescent="0.2">
      <c r="A24" s="8"/>
      <c r="B24" s="62"/>
      <c r="C24" s="63"/>
      <c r="D24" s="64"/>
      <c r="E24" s="164" t="s">
        <v>11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7">
        <v>4</v>
      </c>
      <c r="Q24" s="6">
        <v>9</v>
      </c>
      <c r="R24" s="65" t="s">
        <v>31</v>
      </c>
      <c r="S24" s="6" t="s">
        <v>3</v>
      </c>
      <c r="T24" s="66" t="s">
        <v>4</v>
      </c>
      <c r="U24" s="6" t="s">
        <v>3</v>
      </c>
      <c r="V24" s="67" t="s">
        <v>2</v>
      </c>
      <c r="W24" s="166"/>
      <c r="X24" s="167"/>
      <c r="Y24" s="78">
        <v>5802401.6200000001</v>
      </c>
      <c r="Z24" s="78">
        <v>1579648.52</v>
      </c>
      <c r="AA24" s="78">
        <v>3964565.81</v>
      </c>
      <c r="AB24" s="68"/>
      <c r="AC24" s="61"/>
    </row>
    <row r="25" spans="1:31" ht="29.25" customHeight="1" x14ac:dyDescent="0.2">
      <c r="A25" s="8"/>
      <c r="B25" s="62"/>
      <c r="C25" s="63"/>
      <c r="D25" s="64"/>
      <c r="E25" s="164" t="s">
        <v>10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7">
        <v>4</v>
      </c>
      <c r="Q25" s="6">
        <v>12</v>
      </c>
      <c r="R25" s="65" t="s">
        <v>31</v>
      </c>
      <c r="S25" s="6" t="s">
        <v>3</v>
      </c>
      <c r="T25" s="66" t="s">
        <v>4</v>
      </c>
      <c r="U25" s="6" t="s">
        <v>3</v>
      </c>
      <c r="V25" s="67" t="s">
        <v>2</v>
      </c>
      <c r="W25" s="166"/>
      <c r="X25" s="167"/>
      <c r="Y25" s="78">
        <v>270000</v>
      </c>
      <c r="Z25" s="78">
        <v>270000</v>
      </c>
      <c r="AA25" s="78">
        <v>250000</v>
      </c>
      <c r="AB25" s="68"/>
      <c r="AC25" s="61"/>
    </row>
    <row r="26" spans="1:31" ht="29.25" customHeight="1" x14ac:dyDescent="0.2">
      <c r="A26" s="8"/>
      <c r="B26" s="62"/>
      <c r="C26" s="69"/>
      <c r="D26" s="156" t="s">
        <v>9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61"/>
      <c r="P26" s="35">
        <v>5</v>
      </c>
      <c r="Q26" s="34" t="s">
        <v>3</v>
      </c>
      <c r="R26" s="65" t="s">
        <v>31</v>
      </c>
      <c r="S26" s="6" t="s">
        <v>3</v>
      </c>
      <c r="T26" s="66" t="s">
        <v>4</v>
      </c>
      <c r="U26" s="6" t="s">
        <v>3</v>
      </c>
      <c r="V26" s="67" t="s">
        <v>2</v>
      </c>
      <c r="W26" s="162"/>
      <c r="X26" s="163"/>
      <c r="Y26" s="80">
        <f>Y27+Y28</f>
        <v>1323770</v>
      </c>
      <c r="Z26" s="80">
        <f t="shared" ref="Z26:AA26" si="1">Z27+Z28</f>
        <v>951264.37</v>
      </c>
      <c r="AA26" s="80">
        <f t="shared" si="1"/>
        <v>573979.78</v>
      </c>
      <c r="AB26" s="68"/>
      <c r="AC26" s="61"/>
    </row>
    <row r="27" spans="1:31" ht="15" customHeight="1" x14ac:dyDescent="0.2">
      <c r="A27" s="8"/>
      <c r="B27" s="62"/>
      <c r="C27" s="63"/>
      <c r="D27" s="64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7">
        <v>5</v>
      </c>
      <c r="Q27" s="6">
        <v>2</v>
      </c>
      <c r="R27" s="65" t="s">
        <v>31</v>
      </c>
      <c r="S27" s="6" t="s">
        <v>3</v>
      </c>
      <c r="T27" s="66" t="s">
        <v>4</v>
      </c>
      <c r="U27" s="6" t="s">
        <v>3</v>
      </c>
      <c r="V27" s="67" t="s">
        <v>2</v>
      </c>
      <c r="W27" s="166"/>
      <c r="X27" s="167"/>
      <c r="Y27" s="78">
        <v>693770</v>
      </c>
      <c r="Z27" s="78">
        <v>694000</v>
      </c>
      <c r="AA27" s="78">
        <v>439100</v>
      </c>
      <c r="AB27" s="68"/>
      <c r="AC27" s="61"/>
    </row>
    <row r="28" spans="1:31" ht="15" customHeight="1" x14ac:dyDescent="0.2">
      <c r="A28" s="8"/>
      <c r="B28" s="62"/>
      <c r="C28" s="63"/>
      <c r="D28" s="64"/>
      <c r="E28" s="164" t="s">
        <v>7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5"/>
      <c r="P28" s="7">
        <v>5</v>
      </c>
      <c r="Q28" s="6">
        <v>3</v>
      </c>
      <c r="R28" s="65" t="s">
        <v>31</v>
      </c>
      <c r="S28" s="6" t="s">
        <v>3</v>
      </c>
      <c r="T28" s="66" t="s">
        <v>4</v>
      </c>
      <c r="U28" s="6" t="s">
        <v>3</v>
      </c>
      <c r="V28" s="67" t="s">
        <v>2</v>
      </c>
      <c r="W28" s="166"/>
      <c r="X28" s="167"/>
      <c r="Y28" s="78">
        <v>630000</v>
      </c>
      <c r="Z28" s="78">
        <v>257264.37</v>
      </c>
      <c r="AA28" s="78">
        <v>134879.78</v>
      </c>
      <c r="AB28" s="68"/>
      <c r="AC28" s="61"/>
    </row>
    <row r="29" spans="1:31" ht="15" customHeight="1" x14ac:dyDescent="0.2">
      <c r="A29" s="8"/>
      <c r="B29" s="62"/>
      <c r="C29" s="69"/>
      <c r="D29" s="156" t="s">
        <v>6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61"/>
      <c r="P29" s="35">
        <v>8</v>
      </c>
      <c r="Q29" s="34" t="s">
        <v>3</v>
      </c>
      <c r="R29" s="65" t="s">
        <v>31</v>
      </c>
      <c r="S29" s="6" t="s">
        <v>3</v>
      </c>
      <c r="T29" s="66" t="s">
        <v>4</v>
      </c>
      <c r="U29" s="6" t="s">
        <v>3</v>
      </c>
      <c r="V29" s="67" t="s">
        <v>2</v>
      </c>
      <c r="W29" s="162"/>
      <c r="X29" s="163"/>
      <c r="Y29" s="80">
        <f>Y30</f>
        <v>2043000</v>
      </c>
      <c r="Z29" s="80">
        <f>Z30</f>
        <v>1772000</v>
      </c>
      <c r="AA29" s="80">
        <f>AA30</f>
        <v>1772000</v>
      </c>
      <c r="AB29" s="68"/>
      <c r="AC29" s="61"/>
      <c r="AD29" s="148"/>
    </row>
    <row r="30" spans="1:31" ht="15" customHeight="1" x14ac:dyDescent="0.2">
      <c r="A30" s="8"/>
      <c r="B30" s="62"/>
      <c r="C30" s="63"/>
      <c r="D30" s="64"/>
      <c r="E30" s="164" t="s">
        <v>5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5"/>
      <c r="P30" s="7">
        <v>8</v>
      </c>
      <c r="Q30" s="6">
        <v>1</v>
      </c>
      <c r="R30" s="65" t="s">
        <v>31</v>
      </c>
      <c r="S30" s="6" t="s">
        <v>3</v>
      </c>
      <c r="T30" s="66" t="s">
        <v>4</v>
      </c>
      <c r="U30" s="6" t="s">
        <v>3</v>
      </c>
      <c r="V30" s="67" t="s">
        <v>2</v>
      </c>
      <c r="W30" s="166"/>
      <c r="X30" s="167"/>
      <c r="Y30" s="78">
        <v>2043000</v>
      </c>
      <c r="Z30" s="78">
        <v>1772000</v>
      </c>
      <c r="AA30" s="78">
        <v>1772000</v>
      </c>
      <c r="AB30" s="68"/>
      <c r="AC30" s="61"/>
    </row>
    <row r="31" spans="1:31" ht="15" customHeight="1" thickBot="1" x14ac:dyDescent="0.25">
      <c r="A31" s="8"/>
      <c r="B31" s="62"/>
      <c r="C31" s="69"/>
      <c r="D31" s="156" t="s">
        <v>1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58"/>
      <c r="P31" s="11"/>
      <c r="Q31" s="10"/>
      <c r="R31" s="72" t="s">
        <v>31</v>
      </c>
      <c r="S31" s="9" t="s">
        <v>3</v>
      </c>
      <c r="T31" s="73" t="s">
        <v>4</v>
      </c>
      <c r="U31" s="9" t="s">
        <v>3</v>
      </c>
      <c r="V31" s="74" t="s">
        <v>2</v>
      </c>
      <c r="W31" s="159"/>
      <c r="X31" s="160"/>
      <c r="Y31" s="81">
        <v>0</v>
      </c>
      <c r="Z31" s="81">
        <v>275248.63</v>
      </c>
      <c r="AA31" s="82">
        <v>543633.22</v>
      </c>
      <c r="AB31" s="68"/>
      <c r="AC31" s="61"/>
    </row>
    <row r="32" spans="1:31" ht="21.75" customHeight="1" thickBot="1" x14ac:dyDescent="0.3">
      <c r="A32" s="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75" t="s">
        <v>0</v>
      </c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83">
        <f>Y16+Y21+Y23+Y26+Y29+Y31</f>
        <v>16129001.620000001</v>
      </c>
      <c r="Z32" s="83">
        <f>Z16+Z21+Z23+Z26+Z29+Z31</f>
        <v>10993148.52</v>
      </c>
      <c r="AA32" s="83">
        <f>AA16+AA21+AA23+AA26+AA29+AA31</f>
        <v>13159965.810000001</v>
      </c>
      <c r="AB32" s="3"/>
      <c r="AC32" s="2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2"/>
      <c r="Z33" s="4"/>
      <c r="AA33" s="4"/>
      <c r="AB33" s="3"/>
      <c r="AC33" s="2"/>
    </row>
  </sheetData>
  <mergeCells count="32">
    <mergeCell ref="S14:V14"/>
    <mergeCell ref="S15:V15"/>
    <mergeCell ref="D16:O16"/>
    <mergeCell ref="W16:X16"/>
    <mergeCell ref="E17:O17"/>
    <mergeCell ref="W17:X17"/>
    <mergeCell ref="D23:O23"/>
    <mergeCell ref="W23:X23"/>
    <mergeCell ref="E22:O22"/>
    <mergeCell ref="W22:X22"/>
    <mergeCell ref="E18:O18"/>
    <mergeCell ref="W18:X18"/>
    <mergeCell ref="E20:O20"/>
    <mergeCell ref="W20:X20"/>
    <mergeCell ref="D21:O21"/>
    <mergeCell ref="W21:X21"/>
    <mergeCell ref="E27:O27"/>
    <mergeCell ref="W27:X27"/>
    <mergeCell ref="E28:O28"/>
    <mergeCell ref="W28:X28"/>
    <mergeCell ref="E24:O24"/>
    <mergeCell ref="W24:X24"/>
    <mergeCell ref="E25:O25"/>
    <mergeCell ref="W25:X25"/>
    <mergeCell ref="D26:O26"/>
    <mergeCell ref="W26:X26"/>
    <mergeCell ref="D31:O31"/>
    <mergeCell ref="W31:X31"/>
    <mergeCell ref="D29:O29"/>
    <mergeCell ref="W29:X29"/>
    <mergeCell ref="E30:O30"/>
    <mergeCell ref="W30:X30"/>
  </mergeCells>
  <pageMargins left="0.2" right="0.35" top="0.19685039370078741" bottom="0.35433070866141736" header="0.1574803149606299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нарматив дох</vt:lpstr>
      <vt:lpstr>Приложение №1</vt:lpstr>
      <vt:lpstr>Приложение №4</vt:lpstr>
      <vt:lpstr>'Приложение №4'!Заголовки_для_печати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2022-11-28T07:13:00Z</cp:lastPrinted>
  <dcterms:created xsi:type="dcterms:W3CDTF">2016-11-24T08:46:03Z</dcterms:created>
  <dcterms:modified xsi:type="dcterms:W3CDTF">2022-12-26T04:35:17Z</dcterms:modified>
</cp:coreProperties>
</file>